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Ersatzteilliste\"/>
    </mc:Choice>
  </mc:AlternateContent>
  <xr:revisionPtr revIDLastSave="0" documentId="13_ncr:1_{609BDF1A-8113-41C8-B56C-C78A814E2B23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3" i="1" l="1"/>
  <c r="X83" i="1" s="1"/>
  <c r="W82" i="1"/>
  <c r="X82" i="1" s="1"/>
  <c r="W81" i="1"/>
  <c r="X81" i="1" s="1"/>
  <c r="X80" i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X56" i="1"/>
  <c r="X55" i="1"/>
  <c r="W54" i="1"/>
  <c r="X54" i="1" s="1"/>
  <c r="W53" i="1"/>
  <c r="X53" i="1" s="1"/>
  <c r="W52" i="1"/>
  <c r="X52" i="1" s="1"/>
  <c r="W51" i="1"/>
  <c r="X51" i="1" s="1"/>
  <c r="X50" i="1"/>
  <c r="X49" i="1"/>
  <c r="X48" i="1"/>
  <c r="X47" i="1"/>
  <c r="X46" i="1"/>
  <c r="X45" i="1"/>
  <c r="X44" i="1"/>
  <c r="X43" i="1"/>
  <c r="X42" i="1"/>
  <c r="X41" i="1"/>
  <c r="X40" i="1"/>
  <c r="W39" i="1"/>
  <c r="X39" i="1" s="1"/>
  <c r="X38" i="1"/>
  <c r="X37" i="1"/>
  <c r="X36" i="1"/>
  <c r="X35" i="1"/>
  <c r="X34" i="1"/>
  <c r="X33" i="1"/>
  <c r="X32" i="1"/>
  <c r="X31" i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X20" i="1"/>
  <c r="W20" i="1"/>
  <c r="W19" i="1"/>
  <c r="X19" i="1" s="1"/>
  <c r="W18" i="1"/>
  <c r="X18" i="1" s="1"/>
  <c r="W17" i="1"/>
  <c r="X17" i="1" s="1"/>
  <c r="X16" i="1"/>
  <c r="W16" i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X4" i="1"/>
  <c r="W4" i="1"/>
  <c r="W3" i="1"/>
  <c r="X3" i="1" s="1"/>
  <c r="W2" i="1"/>
  <c r="X2" i="1" s="1"/>
</calcChain>
</file>

<file path=xl/sharedStrings.xml><?xml version="1.0" encoding="utf-8"?>
<sst xmlns="http://schemas.openxmlformats.org/spreadsheetml/2006/main" count="1088" uniqueCount="286">
  <si>
    <t>Regal</t>
  </si>
  <si>
    <t>Fach</t>
  </si>
  <si>
    <t>Platz</t>
  </si>
  <si>
    <t>Lieferant</t>
  </si>
  <si>
    <t>Hersteller</t>
  </si>
  <si>
    <t>Artikelnummer Hersteller</t>
  </si>
  <si>
    <t>Ersetzt durch</t>
  </si>
  <si>
    <t>Kurztext</t>
  </si>
  <si>
    <t>Hinweis</t>
  </si>
  <si>
    <t>Zustand</t>
  </si>
  <si>
    <t>Qualität</t>
  </si>
  <si>
    <t>Matchcode</t>
  </si>
  <si>
    <t>Lagerbestand</t>
  </si>
  <si>
    <t>Verbrauchseinheit</t>
  </si>
  <si>
    <t>VPE</t>
  </si>
  <si>
    <t>Gebindeeinheit</t>
  </si>
  <si>
    <t>Gebinde Größe</t>
  </si>
  <si>
    <t>Verbrauchsfaktor</t>
  </si>
  <si>
    <t>Listenpreis</t>
  </si>
  <si>
    <t>Rabatt</t>
  </si>
  <si>
    <t>Einzel - Verkaufspreis</t>
  </si>
  <si>
    <t>Gesamt - Verkaufspreis</t>
  </si>
  <si>
    <t>Hinweise</t>
  </si>
  <si>
    <t>Ebay</t>
  </si>
  <si>
    <t>Hauptwarenlager</t>
  </si>
  <si>
    <t>01</t>
  </si>
  <si>
    <t>A</t>
  </si>
  <si>
    <t>Schiessl</t>
  </si>
  <si>
    <t>Frigomec</t>
  </si>
  <si>
    <t>14200015</t>
  </si>
  <si>
    <t>169.8106</t>
  </si>
  <si>
    <t>Flüssigkeitssammler EFM 6.9 (M12/RV12) 6,9L m.Ventil 45bar</t>
  </si>
  <si>
    <t>Unbenutz/Neu Nur Deckel beschädigt siehe Bild</t>
  </si>
  <si>
    <t>Neu</t>
  </si>
  <si>
    <t>Ersatzteile Neu</t>
  </si>
  <si>
    <t>Stck</t>
  </si>
  <si>
    <t>Normal EK-35%</t>
  </si>
  <si>
    <t>02</t>
  </si>
  <si>
    <t>L'Unite</t>
  </si>
  <si>
    <t>661566</t>
  </si>
  <si>
    <t>Flüssigkeitssammler 2Liter</t>
  </si>
  <si>
    <t>03</t>
  </si>
  <si>
    <t>Danfoss</t>
  </si>
  <si>
    <t>060-0350</t>
  </si>
  <si>
    <t>284.0518</t>
  </si>
  <si>
    <t>Schutzgehäuse IP55 f. Doppel-Druckschalter KP 060-0350</t>
  </si>
  <si>
    <t>Normal EK-40%</t>
  </si>
  <si>
    <t>04</t>
  </si>
  <si>
    <t>Tecumseh</t>
  </si>
  <si>
    <t>8318630</t>
  </si>
  <si>
    <t>106.1394</t>
  </si>
  <si>
    <t xml:space="preserve">Wetterschutzgehäuse Typ S </t>
  </si>
  <si>
    <t>Abmessungen: Außen BTH 500x650x460mm / Innen: BTH 475x625x380mm</t>
  </si>
  <si>
    <t>05</t>
  </si>
  <si>
    <t>060-0330</t>
  </si>
  <si>
    <t>284.0517</t>
  </si>
  <si>
    <t>Schutzgehäuse IP55 f. Einzel-Druckschalter KP 060-0330</t>
  </si>
  <si>
    <t>06</t>
  </si>
  <si>
    <t>Elco</t>
  </si>
  <si>
    <t>NET5T34PVN001</t>
  </si>
  <si>
    <t>Universal-Motor 34W</t>
  </si>
  <si>
    <t>NET5T16PVN001</t>
  </si>
  <si>
    <t>133.2206</t>
  </si>
  <si>
    <t>Universal Ventilatormotor 5-82-CE-3016/VN16-30</t>
  </si>
  <si>
    <t>73/16 Watt</t>
  </si>
  <si>
    <t>NET5T10ZVN001</t>
  </si>
  <si>
    <t>133.2205</t>
  </si>
  <si>
    <t>Universal Ventilatormotor VN10-20/028 (5-82-2010)</t>
  </si>
  <si>
    <t>40/10 Watt</t>
  </si>
  <si>
    <t>NET5T05ZVN001</t>
  </si>
  <si>
    <t>133.2203</t>
  </si>
  <si>
    <t>Universal Ventilatormotor VN5-13/027 (5-82-1305)</t>
  </si>
  <si>
    <t>33/5 Watt</t>
  </si>
  <si>
    <t>NET5T25PVN001</t>
  </si>
  <si>
    <t>133.2207</t>
  </si>
  <si>
    <t>Universal Ventilatormotor VNT25-40/030 (5-82-4025)</t>
  </si>
  <si>
    <t>115/25 Watt</t>
  </si>
  <si>
    <t>07</t>
  </si>
  <si>
    <t>020-1042</t>
  </si>
  <si>
    <t>243.0403</t>
  </si>
  <si>
    <t>Rückschlagventil NRV12 3/4"UNF 020-1042</t>
  </si>
  <si>
    <t>Bördel - gerade, 3/4"UNF, NRV12</t>
  </si>
  <si>
    <t>020-1041</t>
  </si>
  <si>
    <t>243.0402</t>
  </si>
  <si>
    <t xml:space="preserve">Rückschlagventil NRV10 5/8"UNF 020-1041 </t>
  </si>
  <si>
    <t>Bördel - gerade, 5/8" UNF, NRV10</t>
  </si>
  <si>
    <t>020-1043</t>
  </si>
  <si>
    <t>243.0404</t>
  </si>
  <si>
    <t xml:space="preserve">Rückschlagventil NRV16 7/8"UNF 020-1043 </t>
  </si>
  <si>
    <t>Bördel - gerade, 7/8"UNF, NRV16</t>
  </si>
  <si>
    <t>014-0171</t>
  </si>
  <si>
    <t>Schauglas, Bördel, 6.00 mm, Bördel, 6.00 mm</t>
  </si>
  <si>
    <t>SGN 6</t>
  </si>
  <si>
    <t>014-0172</t>
  </si>
  <si>
    <t>Schauglas, Bördel, 10.00 mm, Bördel, 10.00 mm</t>
  </si>
  <si>
    <t>SGN 10</t>
  </si>
  <si>
    <t>08</t>
  </si>
  <si>
    <t>B</t>
  </si>
  <si>
    <t>068Z3227</t>
  </si>
  <si>
    <t>216.0426</t>
  </si>
  <si>
    <t>Ventilkörper R22 TEX2 NL Bördel MOP-10C 068Z3227</t>
  </si>
  <si>
    <t>068U2561</t>
  </si>
  <si>
    <t xml:space="preserve">Ventilkörper R134a TUB Bördel </t>
  </si>
  <si>
    <t>068Z3400</t>
  </si>
  <si>
    <t>316.0405</t>
  </si>
  <si>
    <t xml:space="preserve">Ventilkörper R404A/R507 TS2 N Bördel 068Z3400 </t>
  </si>
  <si>
    <t>R404a/R507, Danfoss, 068Z3400</t>
  </si>
  <si>
    <t>060-110166</t>
  </si>
  <si>
    <t>284.0401</t>
  </si>
  <si>
    <t xml:space="preserve">Niederdruckschalter KP1 NDW 7/16"UNF 060-1101 </t>
  </si>
  <si>
    <t>Danfoss KP1 060-110166</t>
  </si>
  <si>
    <t>Alco</t>
  </si>
  <si>
    <t>800552</t>
  </si>
  <si>
    <t>Expansionsventil, thermostatisch, Alco, TIE-SW, R404A, R507, ohne MOP / 800552, ohne Düse</t>
  </si>
  <si>
    <t>800553</t>
  </si>
  <si>
    <t>Expansionsventil, thermostatisch, Alco, TI-SW, R404A, R507, ohne MOP / 800553, ohne Düse</t>
  </si>
  <si>
    <t>800652</t>
  </si>
  <si>
    <t>Expansionsventil Alco Controls TIE-HW PCN 800 652 Expansion Valve</t>
  </si>
  <si>
    <t>800974</t>
  </si>
  <si>
    <t>Expansionsventil, thermostatisch, Alco, TIE-MW, R134A, ohne MOP / 800974, ohne Düse</t>
  </si>
  <si>
    <t>Hansa</t>
  </si>
  <si>
    <t>2132306050</t>
  </si>
  <si>
    <t>Filtertrockner</t>
  </si>
  <si>
    <t>Hansa-Mult-Trockner HM052 60bar 2832306050</t>
  </si>
  <si>
    <t>250.2540</t>
  </si>
  <si>
    <t>Filtertrockner Multiplex 60bar HM 082 7/16" UNF 2833306050</t>
  </si>
  <si>
    <t>Hansa-Mult-Trockner HM082 60bar 2833306050</t>
  </si>
  <si>
    <t>250.2506</t>
  </si>
  <si>
    <t>Filtertrockner Multiplex 50bar HM 084 3/4" UNF 2833312050</t>
  </si>
  <si>
    <t>Normal EK-30%</t>
  </si>
  <si>
    <t>250.2543</t>
  </si>
  <si>
    <t>Filtertrockner Multiplex 60bar HM 162 7/16" UNF 2834306050</t>
  </si>
  <si>
    <t>250.2562</t>
  </si>
  <si>
    <t>Filtertrockner Multiplex 55bar HM 305SM 16mm Löt 2835416050</t>
  </si>
  <si>
    <t>?</t>
  </si>
  <si>
    <t>Filtertrockner Triplex 50bar lötanschluß ca10mm</t>
  </si>
  <si>
    <t>Reiss</t>
  </si>
  <si>
    <t>Trockner DML</t>
  </si>
  <si>
    <t>Danfoss 162 023Z5042</t>
  </si>
  <si>
    <t>625639</t>
  </si>
  <si>
    <t>Filtertrockner 23U403900</t>
  </si>
  <si>
    <t>625637</t>
  </si>
  <si>
    <t>23U403800</t>
  </si>
  <si>
    <t>023U4013</t>
  </si>
  <si>
    <t>023U4036</t>
  </si>
  <si>
    <t>023Z5040</t>
  </si>
  <si>
    <t>023U4007</t>
  </si>
  <si>
    <t>Danfoss DMSC 083s 10mm max., 52bar 023Z8505</t>
  </si>
  <si>
    <t xml:space="preserve"> 023Z504391</t>
  </si>
  <si>
    <t>251.0761</t>
  </si>
  <si>
    <t>Trockner DML 163</t>
  </si>
  <si>
    <t>Danfoss 023Z5043 023Z504391</t>
  </si>
  <si>
    <t>Alco ADK084, 003610</t>
  </si>
  <si>
    <t>neu</t>
  </si>
  <si>
    <t>Parker/Sporlan</t>
  </si>
  <si>
    <t>WEU162F</t>
  </si>
  <si>
    <t>Filtertrockner 1/4 Flare 16 CU</t>
  </si>
  <si>
    <t>WEU163F</t>
  </si>
  <si>
    <t>Filtertrockner 3/8 Flare 16 CU</t>
  </si>
  <si>
    <t>WSL165</t>
  </si>
  <si>
    <t>Filtertrockner 5/8</t>
  </si>
  <si>
    <t>MB20B5</t>
  </si>
  <si>
    <t>Filtertrockner 1/2"</t>
  </si>
  <si>
    <t>Promax</t>
  </si>
  <si>
    <t>Promax C-032</t>
  </si>
  <si>
    <t>Castel</t>
  </si>
  <si>
    <t>ohne</t>
  </si>
  <si>
    <t>Filtertrockner D99, 4008/3, Mol.Siev.3A, 083, 28bar, -40+80°C</t>
  </si>
  <si>
    <t>Ranco</t>
  </si>
  <si>
    <t>Kleinthermostat</t>
  </si>
  <si>
    <t>K 50-H 1121 K50H1121/011</t>
  </si>
  <si>
    <t>K 50-H 1122 K50H1122/006</t>
  </si>
  <si>
    <t>Klima-Thermostat</t>
  </si>
  <si>
    <t>K 22-L 2523 K22L2523</t>
  </si>
  <si>
    <t>Pressostat</t>
  </si>
  <si>
    <t>Eliwell 017H4759 017H4759106</t>
  </si>
  <si>
    <t>625503</t>
  </si>
  <si>
    <t>282.0453</t>
  </si>
  <si>
    <t>Danfoss-Service-Thermost.Typ 3 077B7003</t>
  </si>
  <si>
    <t>625506</t>
  </si>
  <si>
    <t>282.0456</t>
  </si>
  <si>
    <t>Danfoss-Service-Thermost.Typ 6 077B7006</t>
  </si>
  <si>
    <t>282.0457</t>
  </si>
  <si>
    <t>Danfoss-Service-Thermost.Typ 7 077B7007</t>
  </si>
  <si>
    <t>625505</t>
  </si>
  <si>
    <t>282.0455</t>
  </si>
  <si>
    <t>Danfoss-Service-Thermost.Typ 5 077B7005</t>
  </si>
  <si>
    <t>Supco</t>
  </si>
  <si>
    <t>893131</t>
  </si>
  <si>
    <t>Zapfventil BPV-31A</t>
  </si>
  <si>
    <t>843781</t>
  </si>
  <si>
    <t>Entnahmeventil EV 12 Für Kätemittel R600a/420Gramm</t>
  </si>
  <si>
    <t>Werkzeug</t>
  </si>
  <si>
    <t>Refco</t>
  </si>
  <si>
    <t>893142</t>
  </si>
  <si>
    <t>Nadel Zapfventil gerade EZ 36 -l</t>
  </si>
  <si>
    <t>5-10mm x 7/16"UNF</t>
  </si>
  <si>
    <t>Normal EK-15%</t>
  </si>
  <si>
    <t>866159</t>
  </si>
  <si>
    <t>Stutzen AVX-6mm mit Vederventil-Einsatz und eingelötetem Kupferrohr</t>
  </si>
  <si>
    <t xml:space="preserve">Schraderventil Lötstutzen mit Kupferrohr A-31004M01 7/16"UNFx6mm o.Ventil Kappe </t>
  </si>
  <si>
    <t>09</t>
  </si>
  <si>
    <t>Nevada</t>
  </si>
  <si>
    <t>890315</t>
  </si>
  <si>
    <t>522.4809</t>
  </si>
  <si>
    <t xml:space="preserve">Kältemittel NEVADA 370g Zulassung CE Kältemittel R290 </t>
  </si>
  <si>
    <t>Füllmenge 250g</t>
  </si>
  <si>
    <t>Anbruch</t>
  </si>
  <si>
    <t>Ersatzteil Gebraucht</t>
  </si>
  <si>
    <t>94,30€-35%/370g=41,42€EK</t>
  </si>
  <si>
    <t>Whirlpool</t>
  </si>
  <si>
    <t>Kältemittel R407C</t>
  </si>
  <si>
    <t>850g Flasche/370g Inhalt</t>
  </si>
  <si>
    <t>66,24/kg</t>
  </si>
  <si>
    <t>843780</t>
  </si>
  <si>
    <t>Füllmenge 280g</t>
  </si>
  <si>
    <t>94,30€-35%/370g=46,38€EK</t>
  </si>
  <si>
    <t>G</t>
  </si>
  <si>
    <t>Westfalen</t>
  </si>
  <si>
    <t>Kältemittel R408a</t>
  </si>
  <si>
    <t>Füllgewicht 10kg, Eigentumsflasche</t>
  </si>
  <si>
    <t>Verbrauchsmittel</t>
  </si>
  <si>
    <t>Flasche</t>
  </si>
  <si>
    <t>ca60€/kg</t>
  </si>
  <si>
    <t>Kältemittel R402</t>
  </si>
  <si>
    <t>Füllgewicht 5,2kg, Westfalenflasche</t>
  </si>
  <si>
    <t>Kältemittel 413a</t>
  </si>
  <si>
    <t>Füllgewicht 1,6kg, Westfalenflasche</t>
  </si>
  <si>
    <t>Kältemittel 407c</t>
  </si>
  <si>
    <t>Füllgewicht 5,6kg, Westfalenflasche</t>
  </si>
  <si>
    <t>Kältemittel 408a</t>
  </si>
  <si>
    <t>Füllgewicht 6,4kg, Westfalenflasche</t>
  </si>
  <si>
    <t>Kältemittel 402a</t>
  </si>
  <si>
    <t>Füllgewicht 2,16kg, Eigentumsflasche</t>
  </si>
  <si>
    <t>10</t>
  </si>
  <si>
    <t>117U5015</t>
  </si>
  <si>
    <t>104.1878</t>
  </si>
  <si>
    <t>Anlaufkondensator 80MF f.FR 117U5015</t>
  </si>
  <si>
    <t>Normal EK-50%</t>
  </si>
  <si>
    <t>Tecumseh/L'Unite</t>
  </si>
  <si>
    <t>106.2981</t>
  </si>
  <si>
    <t xml:space="preserve">Tecumseh Minidruckschalter HP 17,7bar Auto 8580067 </t>
  </si>
  <si>
    <t xml:space="preserve">Tecumseh elektrische Ausrüstung kpl. KIT CSIR AEZ4430Z 8655016 </t>
  </si>
  <si>
    <t>11</t>
  </si>
  <si>
    <t>Universal Fuß für Axial-Lüftermotor</t>
  </si>
  <si>
    <t>B155mm, H110mm</t>
  </si>
  <si>
    <t>B210mm, H125mm</t>
  </si>
  <si>
    <t>C</t>
  </si>
  <si>
    <t>Legrand</t>
  </si>
  <si>
    <t>281.5603</t>
  </si>
  <si>
    <t>Legrand Schaltuhr Polar REX KKT 49926</t>
  </si>
  <si>
    <t>gebraucht</t>
  </si>
  <si>
    <t>Theben</t>
  </si>
  <si>
    <t>281.5402</t>
  </si>
  <si>
    <t>Theben Schaltuhr FRI 77 gh</t>
  </si>
  <si>
    <t>NEU</t>
  </si>
  <si>
    <t>Sanha</t>
  </si>
  <si>
    <t>54PL12</t>
  </si>
  <si>
    <t>Kugelhahn PN35</t>
  </si>
  <si>
    <t>lötfitting</t>
  </si>
  <si>
    <t>JRI</t>
  </si>
  <si>
    <t>JRI Mini Disque Kreisblattschreiber</t>
  </si>
  <si>
    <t>Jules Richard Instruments -35°Cbis+15°C</t>
  </si>
  <si>
    <t>armacell</t>
  </si>
  <si>
    <t>FX-2-15/18 ( PH-H-15/18)</t>
  </si>
  <si>
    <t>348.1004</t>
  </si>
  <si>
    <t>Armaflex Rohrträger FX-2-15/18 (PH-H-18)</t>
  </si>
  <si>
    <t>Normal EK-20%</t>
  </si>
  <si>
    <t>REFCO</t>
  </si>
  <si>
    <t>B-234H</t>
  </si>
  <si>
    <t>Druckmanometer 80mm, -1/+30bar, rot</t>
  </si>
  <si>
    <t>advanced</t>
  </si>
  <si>
    <t>S010148D</t>
  </si>
  <si>
    <t>489.990021</t>
  </si>
  <si>
    <t>Reinigungsmittel f.Eismaschine u.Desinfe Ice'n'Clean one shot Flasche 250ml (Konzentration)</t>
  </si>
  <si>
    <t>Eliwell</t>
  </si>
  <si>
    <t>689453</t>
  </si>
  <si>
    <t>Eliwell NTC Fühler 103AT11 3.0m</t>
  </si>
  <si>
    <t>Magnetventil</t>
  </si>
  <si>
    <t>Danfoss EVR10-B 032F809231 mit Spule10W</t>
  </si>
  <si>
    <t>627005</t>
  </si>
  <si>
    <t>Danfoss EVR 6B 032F807431 mit Spule 10W</t>
  </si>
  <si>
    <t>Honeywell</t>
  </si>
  <si>
    <t>AEL-B2200</t>
  </si>
  <si>
    <t>217.0794</t>
  </si>
  <si>
    <t>Expansionsventil automatisch AEL-0,5 6x10mm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</si>
</sst>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&quot; €&quot;;[Red]\-#,##0.00&quot; 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8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8" fontId="1" fillId="2" borderId="0" xfId="0" applyNumberFormat="1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Fill="1"/>
  </cellXfs>
  <cellStyles count="2">
    <cellStyle name="Link" xfId="1" builtinId="8"/>
    <cellStyle name="Standard" xfId="0" builtinId="0"/>
  </cellStyles>
  <dxfs count="1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topLeftCell="A11" workbookViewId="0">
      <selection activeCell="G24" sqref="G24"/>
    </sheetView>
  </sheetViews>
  <sheetFormatPr baseColWidth="10" defaultRowHeight="15" x14ac:dyDescent="0.25"/>
  <cols>
    <col min="1" max="1" width="16.42578125" bestFit="1" customWidth="1"/>
    <col min="7" max="7" width="15.140625" style="12" customWidth="1"/>
    <col min="8" max="8" width="11.42578125" style="20"/>
    <col min="9" max="9" width="21.28515625" customWidth="1"/>
    <col min="10" max="10" width="16.7109375" customWidth="1"/>
    <col min="13" max="13" width="11.42578125" style="14"/>
    <col min="25" max="25" width="14.42578125" style="14" bestFit="1" customWidth="1"/>
  </cols>
  <sheetData>
    <row r="1" spans="1:26" ht="45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3" t="s">
        <v>5</v>
      </c>
      <c r="H1" s="3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5" t="s">
        <v>11</v>
      </c>
      <c r="N1" s="2" t="s">
        <v>12</v>
      </c>
      <c r="O1" s="6" t="s">
        <v>13</v>
      </c>
      <c r="P1" s="2" t="s">
        <v>14</v>
      </c>
      <c r="Q1" s="6" t="s">
        <v>15</v>
      </c>
      <c r="R1" s="6" t="s">
        <v>16</v>
      </c>
      <c r="S1" s="6" t="s">
        <v>13</v>
      </c>
      <c r="T1" s="6" t="s">
        <v>17</v>
      </c>
      <c r="U1" s="7" t="s">
        <v>18</v>
      </c>
      <c r="V1" s="8" t="s">
        <v>19</v>
      </c>
      <c r="W1" s="9" t="s">
        <v>20</v>
      </c>
      <c r="X1" s="9" t="s">
        <v>21</v>
      </c>
      <c r="Y1" s="5" t="s">
        <v>22</v>
      </c>
      <c r="Z1" s="2" t="s">
        <v>23</v>
      </c>
    </row>
    <row r="2" spans="1:26" x14ac:dyDescent="0.25">
      <c r="A2" s="10" t="s">
        <v>24</v>
      </c>
      <c r="B2" s="11" t="s">
        <v>25</v>
      </c>
      <c r="C2" s="12" t="s">
        <v>26</v>
      </c>
      <c r="D2" s="11" t="s">
        <v>25</v>
      </c>
      <c r="E2" s="13" t="s">
        <v>27</v>
      </c>
      <c r="F2" s="12" t="s">
        <v>28</v>
      </c>
      <c r="G2" s="21" t="s">
        <v>29</v>
      </c>
      <c r="H2" s="13" t="s">
        <v>30</v>
      </c>
      <c r="I2" t="s">
        <v>31</v>
      </c>
      <c r="J2" s="12" t="s">
        <v>32</v>
      </c>
      <c r="K2" s="12" t="s">
        <v>33</v>
      </c>
      <c r="L2" s="12" t="s">
        <v>26</v>
      </c>
      <c r="M2" s="14" t="s">
        <v>34</v>
      </c>
      <c r="N2" s="12">
        <v>1</v>
      </c>
      <c r="O2" s="15" t="s">
        <v>35</v>
      </c>
      <c r="P2" s="12">
        <v>1</v>
      </c>
      <c r="Q2" s="15"/>
      <c r="R2" s="15"/>
      <c r="S2" s="15">
        <v>1</v>
      </c>
      <c r="T2" s="15"/>
      <c r="U2" s="16">
        <v>187.5</v>
      </c>
      <c r="V2" s="17">
        <v>0.6</v>
      </c>
      <c r="W2" s="18">
        <f t="shared" ref="W2:W30" si="0">U2*(1-V2)</f>
        <v>75</v>
      </c>
      <c r="X2" s="18">
        <f t="shared" ref="X2:X63" si="1">W2*N2</f>
        <v>75</v>
      </c>
      <c r="Y2" s="14" t="s">
        <v>36</v>
      </c>
      <c r="Z2" s="12"/>
    </row>
    <row r="3" spans="1:26" x14ac:dyDescent="0.25">
      <c r="A3" s="10" t="s">
        <v>24</v>
      </c>
      <c r="B3" s="11" t="s">
        <v>25</v>
      </c>
      <c r="C3" s="12" t="s">
        <v>26</v>
      </c>
      <c r="D3" s="11" t="s">
        <v>37</v>
      </c>
      <c r="E3" s="13" t="s">
        <v>27</v>
      </c>
      <c r="F3" s="12" t="s">
        <v>38</v>
      </c>
      <c r="G3" s="21" t="s">
        <v>39</v>
      </c>
      <c r="H3" s="13"/>
      <c r="I3" t="s">
        <v>40</v>
      </c>
      <c r="J3" s="12"/>
      <c r="K3" s="12" t="s">
        <v>33</v>
      </c>
      <c r="L3" s="12" t="s">
        <v>26</v>
      </c>
      <c r="M3" s="14" t="s">
        <v>34</v>
      </c>
      <c r="N3" s="12">
        <v>1</v>
      </c>
      <c r="O3" s="15" t="s">
        <v>35</v>
      </c>
      <c r="P3" s="12">
        <v>1</v>
      </c>
      <c r="Q3" s="15"/>
      <c r="R3" s="15"/>
      <c r="S3" s="15">
        <v>1</v>
      </c>
      <c r="T3" s="15"/>
      <c r="U3" s="16">
        <v>69.94</v>
      </c>
      <c r="V3" s="17">
        <v>0.6</v>
      </c>
      <c r="W3" s="18">
        <f t="shared" si="0"/>
        <v>27.975999999999999</v>
      </c>
      <c r="X3" s="18">
        <f t="shared" si="1"/>
        <v>27.975999999999999</v>
      </c>
      <c r="Y3" s="14" t="s">
        <v>36</v>
      </c>
      <c r="Z3" s="12"/>
    </row>
    <row r="4" spans="1:26" x14ac:dyDescent="0.25">
      <c r="A4" s="10" t="s">
        <v>24</v>
      </c>
      <c r="B4" s="11" t="s">
        <v>25</v>
      </c>
      <c r="C4" s="12" t="s">
        <v>26</v>
      </c>
      <c r="D4" s="11" t="s">
        <v>41</v>
      </c>
      <c r="E4" s="13" t="s">
        <v>27</v>
      </c>
      <c r="F4" s="12" t="s">
        <v>42</v>
      </c>
      <c r="G4" s="21" t="s">
        <v>43</v>
      </c>
      <c r="H4" s="13" t="s">
        <v>44</v>
      </c>
      <c r="I4" t="s">
        <v>45</v>
      </c>
      <c r="J4" s="12"/>
      <c r="K4" s="12" t="s">
        <v>33</v>
      </c>
      <c r="L4" s="12" t="s">
        <v>26</v>
      </c>
      <c r="M4" s="14" t="s">
        <v>34</v>
      </c>
      <c r="N4" s="12">
        <v>14</v>
      </c>
      <c r="O4" s="15" t="s">
        <v>35</v>
      </c>
      <c r="P4" s="12">
        <v>1</v>
      </c>
      <c r="Q4" s="15"/>
      <c r="R4" s="15"/>
      <c r="S4" s="15">
        <v>1</v>
      </c>
      <c r="T4" s="15"/>
      <c r="U4" s="16">
        <v>21.9</v>
      </c>
      <c r="V4" s="17">
        <v>0.65</v>
      </c>
      <c r="W4" s="18">
        <f t="shared" si="0"/>
        <v>7.6649999999999991</v>
      </c>
      <c r="X4" s="18">
        <f t="shared" si="1"/>
        <v>107.30999999999999</v>
      </c>
      <c r="Y4" s="14" t="s">
        <v>46</v>
      </c>
      <c r="Z4" s="12"/>
    </row>
    <row r="5" spans="1:26" x14ac:dyDescent="0.25">
      <c r="A5" s="10" t="s">
        <v>24</v>
      </c>
      <c r="B5" s="11" t="s">
        <v>25</v>
      </c>
      <c r="C5" s="12" t="s">
        <v>26</v>
      </c>
      <c r="D5" s="11" t="s">
        <v>47</v>
      </c>
      <c r="E5" s="13" t="s">
        <v>27</v>
      </c>
      <c r="F5" s="12" t="s">
        <v>48</v>
      </c>
      <c r="G5" s="21" t="s">
        <v>49</v>
      </c>
      <c r="H5" s="13" t="s">
        <v>50</v>
      </c>
      <c r="I5" t="s">
        <v>51</v>
      </c>
      <c r="J5" s="14" t="s">
        <v>52</v>
      </c>
      <c r="K5" s="12" t="s">
        <v>33</v>
      </c>
      <c r="L5" s="12" t="s">
        <v>26</v>
      </c>
      <c r="M5" s="14" t="s">
        <v>34</v>
      </c>
      <c r="N5" s="12">
        <v>1</v>
      </c>
      <c r="O5" s="12" t="s">
        <v>35</v>
      </c>
      <c r="P5" s="12">
        <v>1</v>
      </c>
      <c r="Q5" s="12"/>
      <c r="R5" s="12"/>
      <c r="S5" s="12">
        <v>1</v>
      </c>
      <c r="T5" s="12"/>
      <c r="U5" s="16">
        <v>438.9</v>
      </c>
      <c r="V5" s="17">
        <v>0.6</v>
      </c>
      <c r="W5" s="18">
        <f t="shared" si="0"/>
        <v>175.56</v>
      </c>
      <c r="X5" s="18">
        <f t="shared" si="1"/>
        <v>175.56</v>
      </c>
      <c r="Y5" s="14" t="s">
        <v>36</v>
      </c>
      <c r="Z5" s="12"/>
    </row>
    <row r="6" spans="1:26" x14ac:dyDescent="0.25">
      <c r="A6" s="10" t="s">
        <v>24</v>
      </c>
      <c r="B6" s="11" t="s">
        <v>25</v>
      </c>
      <c r="C6" s="12" t="s">
        <v>26</v>
      </c>
      <c r="D6" s="11" t="s">
        <v>53</v>
      </c>
      <c r="E6" s="13" t="s">
        <v>27</v>
      </c>
      <c r="F6" s="12" t="s">
        <v>42</v>
      </c>
      <c r="G6" s="13" t="s">
        <v>54</v>
      </c>
      <c r="H6" s="13" t="s">
        <v>55</v>
      </c>
      <c r="I6" t="s">
        <v>56</v>
      </c>
      <c r="K6" s="12" t="s">
        <v>33</v>
      </c>
      <c r="L6" s="12" t="s">
        <v>26</v>
      </c>
      <c r="M6" s="14" t="s">
        <v>34</v>
      </c>
      <c r="N6" s="12">
        <v>13</v>
      </c>
      <c r="O6" s="12" t="s">
        <v>35</v>
      </c>
      <c r="P6" s="12">
        <v>1</v>
      </c>
      <c r="Q6" s="12"/>
      <c r="R6" s="12"/>
      <c r="S6" s="12">
        <v>1</v>
      </c>
      <c r="T6" s="12"/>
      <c r="U6" s="16">
        <v>17.7</v>
      </c>
      <c r="V6" s="17">
        <v>0.65</v>
      </c>
      <c r="W6" s="18">
        <f t="shared" si="0"/>
        <v>6.1949999999999994</v>
      </c>
      <c r="X6" s="18">
        <f t="shared" si="1"/>
        <v>80.534999999999997</v>
      </c>
      <c r="Y6" s="14" t="s">
        <v>46</v>
      </c>
      <c r="Z6" s="12"/>
    </row>
    <row r="7" spans="1:26" x14ac:dyDescent="0.25">
      <c r="A7" s="10" t="s">
        <v>24</v>
      </c>
      <c r="B7" s="11" t="s">
        <v>25</v>
      </c>
      <c r="C7" s="12" t="s">
        <v>26</v>
      </c>
      <c r="D7" s="11" t="s">
        <v>57</v>
      </c>
      <c r="E7" s="12" t="s">
        <v>27</v>
      </c>
      <c r="F7" s="12" t="s">
        <v>58</v>
      </c>
      <c r="G7" s="13" t="s">
        <v>59</v>
      </c>
      <c r="H7" s="13"/>
      <c r="I7" t="s">
        <v>60</v>
      </c>
      <c r="J7" s="14"/>
      <c r="K7" s="12" t="s">
        <v>33</v>
      </c>
      <c r="L7" s="12" t="s">
        <v>26</v>
      </c>
      <c r="M7" s="14" t="s">
        <v>34</v>
      </c>
      <c r="N7" s="12">
        <v>2</v>
      </c>
      <c r="O7" s="12" t="s">
        <v>35</v>
      </c>
      <c r="P7" s="12">
        <v>1</v>
      </c>
      <c r="Q7" s="12"/>
      <c r="R7" s="12"/>
      <c r="S7" s="12">
        <v>1</v>
      </c>
      <c r="T7" s="12"/>
      <c r="U7" s="19">
        <v>70</v>
      </c>
      <c r="V7" s="17">
        <v>0.65</v>
      </c>
      <c r="W7" s="18">
        <f t="shared" si="0"/>
        <v>24.5</v>
      </c>
      <c r="X7" s="18">
        <f t="shared" si="1"/>
        <v>49</v>
      </c>
      <c r="Z7" s="12"/>
    </row>
    <row r="8" spans="1:26" x14ac:dyDescent="0.25">
      <c r="A8" s="10" t="s">
        <v>24</v>
      </c>
      <c r="B8" s="11" t="s">
        <v>25</v>
      </c>
      <c r="C8" s="12" t="s">
        <v>26</v>
      </c>
      <c r="D8" s="11" t="s">
        <v>57</v>
      </c>
      <c r="E8" s="12" t="s">
        <v>27</v>
      </c>
      <c r="F8" s="12" t="s">
        <v>58</v>
      </c>
      <c r="G8" s="13" t="s">
        <v>61</v>
      </c>
      <c r="H8" s="13" t="s">
        <v>62</v>
      </c>
      <c r="I8" t="s">
        <v>63</v>
      </c>
      <c r="J8" s="14" t="s">
        <v>64</v>
      </c>
      <c r="K8" s="12" t="s">
        <v>33</v>
      </c>
      <c r="L8" s="12" t="s">
        <v>26</v>
      </c>
      <c r="M8" s="14" t="s">
        <v>34</v>
      </c>
      <c r="N8" s="12">
        <v>2</v>
      </c>
      <c r="O8" s="12" t="s">
        <v>35</v>
      </c>
      <c r="P8" s="12">
        <v>1</v>
      </c>
      <c r="Q8" s="12"/>
      <c r="R8" s="12"/>
      <c r="S8" s="12">
        <v>1</v>
      </c>
      <c r="T8" s="12"/>
      <c r="U8" s="19">
        <v>66</v>
      </c>
      <c r="V8" s="17">
        <v>0.65</v>
      </c>
      <c r="W8" s="18">
        <f t="shared" si="0"/>
        <v>23.099999999999998</v>
      </c>
      <c r="X8" s="18">
        <f t="shared" si="1"/>
        <v>46.199999999999996</v>
      </c>
      <c r="Z8" s="12"/>
    </row>
    <row r="9" spans="1:26" x14ac:dyDescent="0.25">
      <c r="A9" s="10" t="s">
        <v>24</v>
      </c>
      <c r="B9" s="11" t="s">
        <v>25</v>
      </c>
      <c r="C9" s="12" t="s">
        <v>26</v>
      </c>
      <c r="D9" s="11" t="s">
        <v>57</v>
      </c>
      <c r="E9" s="12" t="s">
        <v>27</v>
      </c>
      <c r="F9" s="12" t="s">
        <v>58</v>
      </c>
      <c r="G9" s="13" t="s">
        <v>65</v>
      </c>
      <c r="H9" s="13" t="s">
        <v>66</v>
      </c>
      <c r="I9" t="s">
        <v>67</v>
      </c>
      <c r="J9" s="14" t="s">
        <v>68</v>
      </c>
      <c r="K9" s="12" t="s">
        <v>33</v>
      </c>
      <c r="L9" s="12" t="s">
        <v>26</v>
      </c>
      <c r="M9" s="14" t="s">
        <v>34</v>
      </c>
      <c r="N9" s="12">
        <v>1</v>
      </c>
      <c r="O9" s="12" t="s">
        <v>35</v>
      </c>
      <c r="P9" s="12">
        <v>1</v>
      </c>
      <c r="Q9" s="12"/>
      <c r="R9" s="12"/>
      <c r="S9" s="12">
        <v>1</v>
      </c>
      <c r="T9" s="12"/>
      <c r="U9" s="19">
        <v>62.8</v>
      </c>
      <c r="V9" s="17">
        <v>0.65</v>
      </c>
      <c r="W9" s="18">
        <f t="shared" si="0"/>
        <v>21.979999999999997</v>
      </c>
      <c r="X9" s="18">
        <f t="shared" si="1"/>
        <v>21.979999999999997</v>
      </c>
      <c r="Z9" s="12"/>
    </row>
    <row r="10" spans="1:26" x14ac:dyDescent="0.25">
      <c r="A10" s="10" t="s">
        <v>24</v>
      </c>
      <c r="B10" s="11" t="s">
        <v>25</v>
      </c>
      <c r="C10" s="12" t="s">
        <v>26</v>
      </c>
      <c r="D10" s="11" t="s">
        <v>57</v>
      </c>
      <c r="E10" s="12" t="s">
        <v>27</v>
      </c>
      <c r="F10" s="12" t="s">
        <v>58</v>
      </c>
      <c r="G10" s="13" t="s">
        <v>69</v>
      </c>
      <c r="H10" s="13" t="s">
        <v>70</v>
      </c>
      <c r="I10" t="s">
        <v>71</v>
      </c>
      <c r="J10" s="14" t="s">
        <v>72</v>
      </c>
      <c r="K10" s="12" t="s">
        <v>33</v>
      </c>
      <c r="L10" s="12" t="s">
        <v>26</v>
      </c>
      <c r="M10" s="14" t="s">
        <v>34</v>
      </c>
      <c r="N10" s="12">
        <v>1</v>
      </c>
      <c r="O10" s="12" t="s">
        <v>35</v>
      </c>
      <c r="P10" s="12">
        <v>1</v>
      </c>
      <c r="Q10" s="12"/>
      <c r="R10" s="12"/>
      <c r="S10" s="12">
        <v>1</v>
      </c>
      <c r="T10" s="12"/>
      <c r="U10" s="19">
        <v>55.9</v>
      </c>
      <c r="V10" s="17">
        <v>0.65</v>
      </c>
      <c r="W10" s="18">
        <f t="shared" si="0"/>
        <v>19.564999999999998</v>
      </c>
      <c r="X10" s="18">
        <f t="shared" si="1"/>
        <v>19.564999999999998</v>
      </c>
      <c r="Z10" s="12"/>
    </row>
    <row r="11" spans="1:26" x14ac:dyDescent="0.25">
      <c r="A11" s="10" t="s">
        <v>24</v>
      </c>
      <c r="B11" s="11" t="s">
        <v>25</v>
      </c>
      <c r="C11" s="12" t="s">
        <v>26</v>
      </c>
      <c r="D11" s="11" t="s">
        <v>57</v>
      </c>
      <c r="E11" s="12" t="s">
        <v>27</v>
      </c>
      <c r="F11" s="12" t="s">
        <v>58</v>
      </c>
      <c r="G11" s="13" t="s">
        <v>73</v>
      </c>
      <c r="H11" s="13" t="s">
        <v>74</v>
      </c>
      <c r="I11" t="s">
        <v>75</v>
      </c>
      <c r="J11" s="14" t="s">
        <v>76</v>
      </c>
      <c r="K11" s="12" t="s">
        <v>33</v>
      </c>
      <c r="L11" s="12" t="s">
        <v>26</v>
      </c>
      <c r="M11" s="14" t="s">
        <v>34</v>
      </c>
      <c r="N11" s="12">
        <v>2</v>
      </c>
      <c r="O11" s="12" t="s">
        <v>35</v>
      </c>
      <c r="P11" s="12">
        <v>1</v>
      </c>
      <c r="Q11" s="12"/>
      <c r="R11" s="12"/>
      <c r="S11" s="12">
        <v>1</v>
      </c>
      <c r="T11" s="12"/>
      <c r="U11" s="19">
        <v>95</v>
      </c>
      <c r="V11" s="17">
        <v>0.65</v>
      </c>
      <c r="W11" s="18">
        <f t="shared" si="0"/>
        <v>33.25</v>
      </c>
      <c r="X11" s="18">
        <f t="shared" si="1"/>
        <v>66.5</v>
      </c>
      <c r="Z11" s="12"/>
    </row>
    <row r="12" spans="1:26" x14ac:dyDescent="0.25">
      <c r="A12" s="10" t="s">
        <v>24</v>
      </c>
      <c r="B12" s="11" t="s">
        <v>25</v>
      </c>
      <c r="C12" s="12" t="s">
        <v>26</v>
      </c>
      <c r="D12" s="11" t="s">
        <v>77</v>
      </c>
      <c r="E12" s="12" t="s">
        <v>27</v>
      </c>
      <c r="F12" s="12" t="s">
        <v>42</v>
      </c>
      <c r="G12" s="13" t="s">
        <v>78</v>
      </c>
      <c r="H12" s="13" t="s">
        <v>79</v>
      </c>
      <c r="I12" t="s">
        <v>80</v>
      </c>
      <c r="J12" t="s">
        <v>81</v>
      </c>
      <c r="K12" s="12" t="s">
        <v>33</v>
      </c>
      <c r="L12" s="12" t="s">
        <v>26</v>
      </c>
      <c r="M12" s="14" t="s">
        <v>34</v>
      </c>
      <c r="N12" s="12">
        <v>1</v>
      </c>
      <c r="O12" s="12" t="s">
        <v>35</v>
      </c>
      <c r="P12" s="12">
        <v>1</v>
      </c>
      <c r="Q12" s="12"/>
      <c r="R12" s="12"/>
      <c r="S12" s="12">
        <v>1</v>
      </c>
      <c r="T12" s="12"/>
      <c r="U12" s="19">
        <v>46.8</v>
      </c>
      <c r="V12" s="17">
        <v>0.65</v>
      </c>
      <c r="W12" s="18">
        <f t="shared" si="0"/>
        <v>16.38</v>
      </c>
      <c r="X12" s="18">
        <f t="shared" si="1"/>
        <v>16.38</v>
      </c>
      <c r="Y12" s="14" t="s">
        <v>46</v>
      </c>
      <c r="Z12" s="12"/>
    </row>
    <row r="13" spans="1:26" x14ac:dyDescent="0.25">
      <c r="A13" s="10" t="s">
        <v>24</v>
      </c>
      <c r="B13" s="11" t="s">
        <v>25</v>
      </c>
      <c r="C13" s="12" t="s">
        <v>26</v>
      </c>
      <c r="D13" s="11" t="s">
        <v>77</v>
      </c>
      <c r="E13" s="12" t="s">
        <v>27</v>
      </c>
      <c r="F13" s="12" t="s">
        <v>42</v>
      </c>
      <c r="G13" s="13" t="s">
        <v>82</v>
      </c>
      <c r="H13" s="13" t="s">
        <v>83</v>
      </c>
      <c r="I13" t="s">
        <v>84</v>
      </c>
      <c r="J13" t="s">
        <v>85</v>
      </c>
      <c r="K13" s="12" t="s">
        <v>33</v>
      </c>
      <c r="L13" s="12" t="s">
        <v>26</v>
      </c>
      <c r="M13" s="14" t="s">
        <v>34</v>
      </c>
      <c r="N13" s="12">
        <v>1</v>
      </c>
      <c r="O13" s="12" t="s">
        <v>35</v>
      </c>
      <c r="P13" s="12">
        <v>1</v>
      </c>
      <c r="Q13" s="12"/>
      <c r="R13" s="12"/>
      <c r="S13" s="12">
        <v>1</v>
      </c>
      <c r="T13" s="12"/>
      <c r="U13" s="19">
        <v>46.8</v>
      </c>
      <c r="V13" s="17">
        <v>0.65</v>
      </c>
      <c r="W13" s="18">
        <f t="shared" si="0"/>
        <v>16.38</v>
      </c>
      <c r="X13" s="18">
        <f t="shared" si="1"/>
        <v>16.38</v>
      </c>
      <c r="Z13" s="12"/>
    </row>
    <row r="14" spans="1:26" x14ac:dyDescent="0.25">
      <c r="A14" s="10" t="s">
        <v>24</v>
      </c>
      <c r="B14" s="11" t="s">
        <v>25</v>
      </c>
      <c r="C14" s="12" t="s">
        <v>26</v>
      </c>
      <c r="D14" s="11" t="s">
        <v>77</v>
      </c>
      <c r="E14" s="12" t="s">
        <v>27</v>
      </c>
      <c r="F14" s="12" t="s">
        <v>42</v>
      </c>
      <c r="G14" s="13" t="s">
        <v>86</v>
      </c>
      <c r="H14" s="13" t="s">
        <v>87</v>
      </c>
      <c r="I14" t="s">
        <v>88</v>
      </c>
      <c r="J14" t="s">
        <v>89</v>
      </c>
      <c r="K14" s="12" t="s">
        <v>33</v>
      </c>
      <c r="L14" s="12" t="s">
        <v>26</v>
      </c>
      <c r="M14" s="14" t="s">
        <v>34</v>
      </c>
      <c r="N14" s="12">
        <v>1</v>
      </c>
      <c r="O14" s="12" t="s">
        <v>35</v>
      </c>
      <c r="P14" s="12">
        <v>1</v>
      </c>
      <c r="Q14" s="12"/>
      <c r="R14" s="12"/>
      <c r="S14" s="12">
        <v>1</v>
      </c>
      <c r="T14" s="12"/>
      <c r="U14" s="19">
        <v>55.1</v>
      </c>
      <c r="V14" s="17">
        <v>0.65</v>
      </c>
      <c r="W14" s="18">
        <f t="shared" si="0"/>
        <v>19.285</v>
      </c>
      <c r="X14" s="18">
        <f t="shared" si="1"/>
        <v>19.285</v>
      </c>
      <c r="Y14" s="14" t="s">
        <v>46</v>
      </c>
      <c r="Z14" s="12"/>
    </row>
    <row r="15" spans="1:26" x14ac:dyDescent="0.25">
      <c r="A15" s="10" t="s">
        <v>24</v>
      </c>
      <c r="B15" s="11" t="s">
        <v>25</v>
      </c>
      <c r="C15" s="12" t="s">
        <v>26</v>
      </c>
      <c r="D15" s="11" t="s">
        <v>77</v>
      </c>
      <c r="E15" s="12" t="s">
        <v>27</v>
      </c>
      <c r="F15" s="12" t="s">
        <v>42</v>
      </c>
      <c r="G15" s="13" t="s">
        <v>90</v>
      </c>
      <c r="H15" s="13"/>
      <c r="I15" t="s">
        <v>91</v>
      </c>
      <c r="J15" t="s">
        <v>92</v>
      </c>
      <c r="K15" s="12" t="s">
        <v>33</v>
      </c>
      <c r="L15" s="12" t="s">
        <v>26</v>
      </c>
      <c r="M15" s="14" t="s">
        <v>34</v>
      </c>
      <c r="N15" s="12">
        <v>2</v>
      </c>
      <c r="O15" s="12" t="s">
        <v>35</v>
      </c>
      <c r="P15" s="12">
        <v>1</v>
      </c>
      <c r="Q15" s="12"/>
      <c r="R15" s="12"/>
      <c r="S15" s="12">
        <v>1</v>
      </c>
      <c r="T15" s="12"/>
      <c r="U15" s="19">
        <v>22</v>
      </c>
      <c r="V15" s="17">
        <v>0.4</v>
      </c>
      <c r="W15" s="18">
        <f t="shared" si="0"/>
        <v>13.2</v>
      </c>
      <c r="X15" s="18">
        <f t="shared" si="1"/>
        <v>26.4</v>
      </c>
      <c r="Z15" s="12"/>
    </row>
    <row r="16" spans="1:26" x14ac:dyDescent="0.25">
      <c r="A16" s="10" t="s">
        <v>24</v>
      </c>
      <c r="B16" s="11" t="s">
        <v>25</v>
      </c>
      <c r="C16" s="12" t="s">
        <v>26</v>
      </c>
      <c r="D16" s="11" t="s">
        <v>77</v>
      </c>
      <c r="E16" s="12" t="s">
        <v>27</v>
      </c>
      <c r="F16" s="12" t="s">
        <v>42</v>
      </c>
      <c r="G16" s="13" t="s">
        <v>93</v>
      </c>
      <c r="H16" s="13"/>
      <c r="I16" t="s">
        <v>94</v>
      </c>
      <c r="J16" t="s">
        <v>95</v>
      </c>
      <c r="K16" s="12" t="s">
        <v>33</v>
      </c>
      <c r="L16" s="12" t="s">
        <v>26</v>
      </c>
      <c r="M16" s="14" t="s">
        <v>34</v>
      </c>
      <c r="N16" s="12">
        <v>3</v>
      </c>
      <c r="O16" s="12" t="s">
        <v>35</v>
      </c>
      <c r="P16" s="12">
        <v>1</v>
      </c>
      <c r="Q16" s="12"/>
      <c r="R16" s="12"/>
      <c r="S16" s="12">
        <v>1</v>
      </c>
      <c r="T16" s="12"/>
      <c r="U16" s="19">
        <v>25</v>
      </c>
      <c r="V16" s="17">
        <v>0.4</v>
      </c>
      <c r="W16" s="18">
        <f t="shared" si="0"/>
        <v>15</v>
      </c>
      <c r="X16" s="18">
        <f t="shared" si="1"/>
        <v>45</v>
      </c>
      <c r="Z16" s="12"/>
    </row>
    <row r="17" spans="1:26" x14ac:dyDescent="0.25">
      <c r="A17" s="10" t="s">
        <v>24</v>
      </c>
      <c r="B17" s="11" t="s">
        <v>25</v>
      </c>
      <c r="C17" s="12" t="s">
        <v>97</v>
      </c>
      <c r="D17" s="11" t="s">
        <v>25</v>
      </c>
      <c r="E17" s="13" t="s">
        <v>27</v>
      </c>
      <c r="F17" s="12" t="s">
        <v>42</v>
      </c>
      <c r="G17" s="13" t="s">
        <v>98</v>
      </c>
      <c r="H17" s="13" t="s">
        <v>99</v>
      </c>
      <c r="I17" t="s">
        <v>100</v>
      </c>
      <c r="K17" s="12" t="s">
        <v>33</v>
      </c>
      <c r="L17" s="12" t="s">
        <v>26</v>
      </c>
      <c r="M17" s="14" t="s">
        <v>34</v>
      </c>
      <c r="N17" s="12">
        <v>1</v>
      </c>
      <c r="O17" s="12" t="s">
        <v>35</v>
      </c>
      <c r="P17" s="12">
        <v>1</v>
      </c>
      <c r="Q17" s="12"/>
      <c r="R17" s="12"/>
      <c r="S17" s="12">
        <v>1</v>
      </c>
      <c r="T17" s="12"/>
      <c r="U17" s="16">
        <v>130</v>
      </c>
      <c r="V17" s="17">
        <v>0.65</v>
      </c>
      <c r="W17" s="18">
        <f t="shared" si="0"/>
        <v>45.5</v>
      </c>
      <c r="X17" s="18">
        <f t="shared" si="1"/>
        <v>45.5</v>
      </c>
      <c r="Y17" s="14" t="s">
        <v>46</v>
      </c>
      <c r="Z17" s="12"/>
    </row>
    <row r="18" spans="1:26" x14ac:dyDescent="0.25">
      <c r="A18" s="10" t="s">
        <v>24</v>
      </c>
      <c r="B18" s="11" t="s">
        <v>25</v>
      </c>
      <c r="C18" s="12" t="s">
        <v>97</v>
      </c>
      <c r="D18" s="11" t="s">
        <v>25</v>
      </c>
      <c r="E18" s="13" t="s">
        <v>27</v>
      </c>
      <c r="F18" s="12" t="s">
        <v>42</v>
      </c>
      <c r="G18" s="13" t="s">
        <v>101</v>
      </c>
      <c r="H18" s="13"/>
      <c r="I18" t="s">
        <v>102</v>
      </c>
      <c r="K18" s="12" t="s">
        <v>33</v>
      </c>
      <c r="L18" s="12" t="s">
        <v>26</v>
      </c>
      <c r="M18" s="14" t="s">
        <v>34</v>
      </c>
      <c r="N18" s="12">
        <v>1</v>
      </c>
      <c r="O18" s="12" t="s">
        <v>35</v>
      </c>
      <c r="P18" s="12">
        <v>1</v>
      </c>
      <c r="Q18" s="12"/>
      <c r="R18" s="12"/>
      <c r="S18" s="12">
        <v>1</v>
      </c>
      <c r="T18" s="12"/>
      <c r="U18" s="16">
        <v>122</v>
      </c>
      <c r="V18" s="17">
        <v>0.65</v>
      </c>
      <c r="W18" s="18">
        <f t="shared" si="0"/>
        <v>42.699999999999996</v>
      </c>
      <c r="X18" s="18">
        <f t="shared" si="1"/>
        <v>42.699999999999996</v>
      </c>
      <c r="Y18" s="14" t="s">
        <v>46</v>
      </c>
      <c r="Z18" s="12"/>
    </row>
    <row r="19" spans="1:26" x14ac:dyDescent="0.25">
      <c r="A19" s="10" t="s">
        <v>24</v>
      </c>
      <c r="B19" s="11" t="s">
        <v>25</v>
      </c>
      <c r="C19" s="12" t="s">
        <v>97</v>
      </c>
      <c r="D19" s="11" t="s">
        <v>25</v>
      </c>
      <c r="E19" s="12" t="s">
        <v>27</v>
      </c>
      <c r="F19" s="12" t="s">
        <v>42</v>
      </c>
      <c r="G19" s="13" t="s">
        <v>103</v>
      </c>
      <c r="H19" s="13" t="s">
        <v>104</v>
      </c>
      <c r="I19" t="s">
        <v>105</v>
      </c>
      <c r="J19" s="14" t="s">
        <v>106</v>
      </c>
      <c r="K19" s="12" t="s">
        <v>33</v>
      </c>
      <c r="L19" s="12" t="s">
        <v>26</v>
      </c>
      <c r="M19" s="14" t="s">
        <v>34</v>
      </c>
      <c r="N19" s="12">
        <v>3</v>
      </c>
      <c r="O19" s="12" t="s">
        <v>35</v>
      </c>
      <c r="P19" s="12">
        <v>1</v>
      </c>
      <c r="Q19" s="12"/>
      <c r="R19" s="12"/>
      <c r="S19" s="12">
        <v>1</v>
      </c>
      <c r="T19" s="12"/>
      <c r="U19" s="16">
        <v>64.099999999999994</v>
      </c>
      <c r="V19" s="17">
        <v>0.65</v>
      </c>
      <c r="W19" s="18">
        <f t="shared" si="0"/>
        <v>22.434999999999995</v>
      </c>
      <c r="X19" s="18">
        <f t="shared" si="1"/>
        <v>67.304999999999978</v>
      </c>
      <c r="Y19" s="14" t="s">
        <v>46</v>
      </c>
      <c r="Z19" s="12"/>
    </row>
    <row r="20" spans="1:26" x14ac:dyDescent="0.25">
      <c r="A20" s="10" t="s">
        <v>24</v>
      </c>
      <c r="B20" s="11" t="s">
        <v>25</v>
      </c>
      <c r="C20" s="12" t="s">
        <v>97</v>
      </c>
      <c r="D20" s="11" t="s">
        <v>25</v>
      </c>
      <c r="E20" s="12" t="s">
        <v>27</v>
      </c>
      <c r="F20" s="12" t="s">
        <v>42</v>
      </c>
      <c r="G20" s="13" t="s">
        <v>107</v>
      </c>
      <c r="H20" s="13" t="s">
        <v>108</v>
      </c>
      <c r="I20" t="s">
        <v>109</v>
      </c>
      <c r="J20" s="14" t="s">
        <v>110</v>
      </c>
      <c r="K20" s="12" t="s">
        <v>33</v>
      </c>
      <c r="L20" s="12" t="s">
        <v>26</v>
      </c>
      <c r="M20" s="14" t="s">
        <v>34</v>
      </c>
      <c r="N20" s="12">
        <v>1</v>
      </c>
      <c r="O20" s="12" t="s">
        <v>35</v>
      </c>
      <c r="P20" s="12">
        <v>1</v>
      </c>
      <c r="Q20" s="12"/>
      <c r="R20" s="12"/>
      <c r="S20" s="12">
        <v>1</v>
      </c>
      <c r="T20" s="12"/>
      <c r="U20" s="16">
        <v>72.8</v>
      </c>
      <c r="V20" s="17">
        <v>0.65</v>
      </c>
      <c r="W20" s="18">
        <f t="shared" si="0"/>
        <v>25.479999999999997</v>
      </c>
      <c r="X20" s="18">
        <f t="shared" si="1"/>
        <v>25.479999999999997</v>
      </c>
      <c r="Y20" s="14" t="s">
        <v>46</v>
      </c>
      <c r="Z20" s="12"/>
    </row>
    <row r="21" spans="1:26" x14ac:dyDescent="0.25">
      <c r="A21" s="10" t="s">
        <v>24</v>
      </c>
      <c r="B21" s="11" t="s">
        <v>25</v>
      </c>
      <c r="C21" s="12" t="s">
        <v>97</v>
      </c>
      <c r="D21" s="11" t="s">
        <v>37</v>
      </c>
      <c r="E21" s="13" t="s">
        <v>27</v>
      </c>
      <c r="F21" s="12" t="s">
        <v>111</v>
      </c>
      <c r="G21" s="13" t="s">
        <v>112</v>
      </c>
      <c r="H21" s="13"/>
      <c r="I21" t="s">
        <v>113</v>
      </c>
      <c r="J21" s="14"/>
      <c r="K21" s="12" t="s">
        <v>33</v>
      </c>
      <c r="L21" s="12" t="s">
        <v>26</v>
      </c>
      <c r="M21" s="14" t="s">
        <v>34</v>
      </c>
      <c r="N21" s="12">
        <v>1</v>
      </c>
      <c r="O21" s="12" t="s">
        <v>35</v>
      </c>
      <c r="P21" s="12">
        <v>1</v>
      </c>
      <c r="Q21" s="12"/>
      <c r="R21" s="12"/>
      <c r="S21" s="12">
        <v>1</v>
      </c>
      <c r="T21" s="12"/>
      <c r="U21" s="16">
        <v>50</v>
      </c>
      <c r="V21" s="17">
        <v>0.6</v>
      </c>
      <c r="W21" s="18">
        <f t="shared" si="0"/>
        <v>20</v>
      </c>
      <c r="X21" s="18">
        <f t="shared" si="1"/>
        <v>20</v>
      </c>
      <c r="Z21" s="12"/>
    </row>
    <row r="22" spans="1:26" x14ac:dyDescent="0.25">
      <c r="A22" s="10" t="s">
        <v>24</v>
      </c>
      <c r="B22" s="11" t="s">
        <v>25</v>
      </c>
      <c r="C22" s="12" t="s">
        <v>97</v>
      </c>
      <c r="D22" s="11" t="s">
        <v>37</v>
      </c>
      <c r="E22" s="12" t="s">
        <v>27</v>
      </c>
      <c r="F22" s="12" t="s">
        <v>111</v>
      </c>
      <c r="G22" s="13" t="s">
        <v>114</v>
      </c>
      <c r="H22" s="13"/>
      <c r="I22" t="s">
        <v>115</v>
      </c>
      <c r="J22" s="14"/>
      <c r="K22" s="12" t="s">
        <v>33</v>
      </c>
      <c r="L22" s="12" t="s">
        <v>26</v>
      </c>
      <c r="M22" s="14" t="s">
        <v>34</v>
      </c>
      <c r="N22" s="12">
        <v>3</v>
      </c>
      <c r="O22" s="12" t="s">
        <v>35</v>
      </c>
      <c r="P22" s="12">
        <v>1</v>
      </c>
      <c r="Q22" s="12"/>
      <c r="R22" s="12"/>
      <c r="S22" s="12">
        <v>1</v>
      </c>
      <c r="T22" s="12"/>
      <c r="U22" s="16">
        <v>50</v>
      </c>
      <c r="V22" s="17">
        <v>0.6</v>
      </c>
      <c r="W22" s="18">
        <f t="shared" si="0"/>
        <v>20</v>
      </c>
      <c r="X22" s="18">
        <f t="shared" si="1"/>
        <v>60</v>
      </c>
      <c r="Z22" s="12"/>
    </row>
    <row r="23" spans="1:26" x14ac:dyDescent="0.25">
      <c r="A23" s="10" t="s">
        <v>24</v>
      </c>
      <c r="B23" s="11" t="s">
        <v>25</v>
      </c>
      <c r="C23" s="12" t="s">
        <v>97</v>
      </c>
      <c r="D23" s="11" t="s">
        <v>37</v>
      </c>
      <c r="E23" s="12" t="s">
        <v>27</v>
      </c>
      <c r="F23" s="12" t="s">
        <v>111</v>
      </c>
      <c r="G23" s="13" t="s">
        <v>116</v>
      </c>
      <c r="H23" s="13"/>
      <c r="I23" t="s">
        <v>117</v>
      </c>
      <c r="J23" s="14"/>
      <c r="K23" s="12" t="s">
        <v>33</v>
      </c>
      <c r="L23" s="12" t="s">
        <v>26</v>
      </c>
      <c r="M23" s="14" t="s">
        <v>34</v>
      </c>
      <c r="N23" s="12">
        <v>2</v>
      </c>
      <c r="O23" s="12" t="s">
        <v>35</v>
      </c>
      <c r="P23" s="12">
        <v>1</v>
      </c>
      <c r="Q23" s="12"/>
      <c r="R23" s="12"/>
      <c r="S23" s="12">
        <v>1</v>
      </c>
      <c r="T23" s="12"/>
      <c r="U23" s="16">
        <v>50</v>
      </c>
      <c r="V23" s="17">
        <v>0.6</v>
      </c>
      <c r="W23" s="18">
        <f t="shared" si="0"/>
        <v>20</v>
      </c>
      <c r="X23" s="18">
        <f t="shared" si="1"/>
        <v>40</v>
      </c>
      <c r="Z23" s="12"/>
    </row>
    <row r="24" spans="1:26" x14ac:dyDescent="0.25">
      <c r="A24" s="10" t="s">
        <v>24</v>
      </c>
      <c r="B24" s="11" t="s">
        <v>25</v>
      </c>
      <c r="C24" s="12" t="s">
        <v>97</v>
      </c>
      <c r="D24" s="11" t="s">
        <v>37</v>
      </c>
      <c r="E24" s="13" t="s">
        <v>27</v>
      </c>
      <c r="F24" s="12" t="s">
        <v>111</v>
      </c>
      <c r="G24" s="13" t="s">
        <v>118</v>
      </c>
      <c r="H24" s="13"/>
      <c r="I24" t="s">
        <v>119</v>
      </c>
      <c r="J24" s="14"/>
      <c r="K24" s="12" t="s">
        <v>33</v>
      </c>
      <c r="L24" s="12" t="s">
        <v>26</v>
      </c>
      <c r="M24" s="14" t="s">
        <v>34</v>
      </c>
      <c r="N24" s="12">
        <v>1</v>
      </c>
      <c r="O24" s="12" t="s">
        <v>35</v>
      </c>
      <c r="P24" s="12">
        <v>1</v>
      </c>
      <c r="Q24" s="12"/>
      <c r="R24" s="12"/>
      <c r="S24" s="12">
        <v>1</v>
      </c>
      <c r="T24" s="12"/>
      <c r="U24" s="16">
        <v>60</v>
      </c>
      <c r="V24" s="17">
        <v>0.6</v>
      </c>
      <c r="W24" s="18">
        <f t="shared" si="0"/>
        <v>24</v>
      </c>
      <c r="X24" s="18">
        <f t="shared" si="1"/>
        <v>24</v>
      </c>
      <c r="Z24" s="12"/>
    </row>
    <row r="25" spans="1:26" x14ac:dyDescent="0.25">
      <c r="A25" s="10" t="s">
        <v>24</v>
      </c>
      <c r="B25" s="11" t="s">
        <v>25</v>
      </c>
      <c r="C25" s="12" t="s">
        <v>97</v>
      </c>
      <c r="D25" s="11" t="s">
        <v>41</v>
      </c>
      <c r="E25" s="12" t="s">
        <v>27</v>
      </c>
      <c r="F25" s="12" t="s">
        <v>120</v>
      </c>
      <c r="G25" s="13" t="s">
        <v>121</v>
      </c>
      <c r="H25" s="13"/>
      <c r="I25" t="s">
        <v>122</v>
      </c>
      <c r="J25" s="14" t="s">
        <v>123</v>
      </c>
      <c r="K25" s="12" t="s">
        <v>33</v>
      </c>
      <c r="L25" s="12" t="s">
        <v>97</v>
      </c>
      <c r="M25" s="14" t="s">
        <v>34</v>
      </c>
      <c r="N25" s="12">
        <v>5</v>
      </c>
      <c r="O25" s="12" t="s">
        <v>35</v>
      </c>
      <c r="P25" s="12">
        <v>1</v>
      </c>
      <c r="Q25" s="12"/>
      <c r="R25" s="12"/>
      <c r="S25" s="12">
        <v>1</v>
      </c>
      <c r="T25" s="12"/>
      <c r="U25" s="16">
        <v>25</v>
      </c>
      <c r="V25" s="17">
        <v>0.6</v>
      </c>
      <c r="W25" s="18">
        <f t="shared" si="0"/>
        <v>10</v>
      </c>
      <c r="X25" s="18">
        <f t="shared" si="1"/>
        <v>50</v>
      </c>
      <c r="Z25" s="12"/>
    </row>
    <row r="26" spans="1:26" x14ac:dyDescent="0.25">
      <c r="A26" s="10" t="s">
        <v>24</v>
      </c>
      <c r="B26" s="11" t="s">
        <v>25</v>
      </c>
      <c r="C26" s="12" t="s">
        <v>97</v>
      </c>
      <c r="D26" s="11" t="s">
        <v>41</v>
      </c>
      <c r="E26" s="12" t="s">
        <v>27</v>
      </c>
      <c r="F26" s="12" t="s">
        <v>120</v>
      </c>
      <c r="G26" s="12">
        <v>2133306050</v>
      </c>
      <c r="H26" s="13" t="s">
        <v>124</v>
      </c>
      <c r="I26" t="s">
        <v>125</v>
      </c>
      <c r="J26" s="14" t="s">
        <v>126</v>
      </c>
      <c r="K26" s="12" t="s">
        <v>33</v>
      </c>
      <c r="L26" s="12" t="s">
        <v>97</v>
      </c>
      <c r="M26" s="14" t="s">
        <v>34</v>
      </c>
      <c r="N26" s="12">
        <v>4</v>
      </c>
      <c r="O26" s="12" t="s">
        <v>35</v>
      </c>
      <c r="P26" s="12">
        <v>1</v>
      </c>
      <c r="Q26" s="12"/>
      <c r="R26" s="12"/>
      <c r="S26" s="12">
        <v>1</v>
      </c>
      <c r="T26" s="12"/>
      <c r="U26" s="16">
        <v>25.45</v>
      </c>
      <c r="V26" s="17">
        <v>0.6</v>
      </c>
      <c r="W26" s="18">
        <f t="shared" si="0"/>
        <v>10.18</v>
      </c>
      <c r="X26" s="18">
        <f t="shared" si="1"/>
        <v>40.72</v>
      </c>
      <c r="Z26" s="12"/>
    </row>
    <row r="27" spans="1:26" x14ac:dyDescent="0.25">
      <c r="A27" s="10" t="s">
        <v>24</v>
      </c>
      <c r="B27" s="11" t="s">
        <v>25</v>
      </c>
      <c r="C27" s="12" t="s">
        <v>97</v>
      </c>
      <c r="D27" s="11" t="s">
        <v>41</v>
      </c>
      <c r="E27" s="12" t="s">
        <v>27</v>
      </c>
      <c r="F27" s="12" t="s">
        <v>120</v>
      </c>
      <c r="G27" s="12">
        <v>133312</v>
      </c>
      <c r="H27" s="13" t="s">
        <v>127</v>
      </c>
      <c r="I27" s="14" t="s">
        <v>128</v>
      </c>
      <c r="J27" s="14"/>
      <c r="K27" s="12" t="s">
        <v>33</v>
      </c>
      <c r="L27" s="12" t="s">
        <v>97</v>
      </c>
      <c r="M27" s="14" t="s">
        <v>34</v>
      </c>
      <c r="N27" s="12">
        <v>2</v>
      </c>
      <c r="O27" s="12" t="s">
        <v>35</v>
      </c>
      <c r="P27" s="12">
        <v>1</v>
      </c>
      <c r="Q27" s="12"/>
      <c r="R27" s="12"/>
      <c r="S27" s="12">
        <v>1</v>
      </c>
      <c r="T27" s="12"/>
      <c r="U27" s="16">
        <v>23.13</v>
      </c>
      <c r="V27" s="17">
        <v>0.6</v>
      </c>
      <c r="W27" s="18">
        <f t="shared" si="0"/>
        <v>9.2520000000000007</v>
      </c>
      <c r="X27" s="18">
        <f t="shared" si="1"/>
        <v>18.504000000000001</v>
      </c>
      <c r="Y27" s="14" t="s">
        <v>129</v>
      </c>
      <c r="Z27" s="12"/>
    </row>
    <row r="28" spans="1:26" x14ac:dyDescent="0.25">
      <c r="A28" s="10" t="s">
        <v>24</v>
      </c>
      <c r="B28" s="11" t="s">
        <v>25</v>
      </c>
      <c r="C28" s="12" t="s">
        <v>97</v>
      </c>
      <c r="D28" s="11" t="s">
        <v>41</v>
      </c>
      <c r="E28" s="12" t="s">
        <v>27</v>
      </c>
      <c r="F28" s="12" t="s">
        <v>120</v>
      </c>
      <c r="G28" s="12">
        <v>134306</v>
      </c>
      <c r="H28" s="13" t="s">
        <v>130</v>
      </c>
      <c r="I28" s="14" t="s">
        <v>131</v>
      </c>
      <c r="J28" s="14"/>
      <c r="K28" s="12" t="s">
        <v>33</v>
      </c>
      <c r="L28" s="12" t="s">
        <v>97</v>
      </c>
      <c r="M28" s="14" t="s">
        <v>34</v>
      </c>
      <c r="N28" s="12">
        <v>1</v>
      </c>
      <c r="O28" s="12" t="s">
        <v>35</v>
      </c>
      <c r="P28" s="12">
        <v>1</v>
      </c>
      <c r="Q28" s="12"/>
      <c r="R28" s="12"/>
      <c r="S28" s="12">
        <v>1</v>
      </c>
      <c r="T28" s="12"/>
      <c r="U28" s="16">
        <v>35.4</v>
      </c>
      <c r="V28" s="17">
        <v>0.6</v>
      </c>
      <c r="W28" s="18">
        <f t="shared" si="0"/>
        <v>14.16</v>
      </c>
      <c r="X28" s="18">
        <f t="shared" si="1"/>
        <v>14.16</v>
      </c>
      <c r="Y28" s="14" t="s">
        <v>129</v>
      </c>
      <c r="Z28" s="12"/>
    </row>
    <row r="29" spans="1:26" x14ac:dyDescent="0.25">
      <c r="A29" s="10" t="s">
        <v>24</v>
      </c>
      <c r="B29" s="11" t="s">
        <v>25</v>
      </c>
      <c r="C29" s="12" t="s">
        <v>97</v>
      </c>
      <c r="D29" s="11" t="s">
        <v>41</v>
      </c>
      <c r="E29" s="12" t="s">
        <v>27</v>
      </c>
      <c r="F29" s="12" t="s">
        <v>120</v>
      </c>
      <c r="G29" s="12">
        <v>135416</v>
      </c>
      <c r="H29" s="13" t="s">
        <v>132</v>
      </c>
      <c r="I29" s="14" t="s">
        <v>133</v>
      </c>
      <c r="J29" s="14"/>
      <c r="K29" s="12" t="s">
        <v>33</v>
      </c>
      <c r="L29" s="12" t="s">
        <v>97</v>
      </c>
      <c r="M29" s="14" t="s">
        <v>34</v>
      </c>
      <c r="N29" s="12">
        <v>1</v>
      </c>
      <c r="O29" s="12" t="s">
        <v>35</v>
      </c>
      <c r="P29" s="12">
        <v>1</v>
      </c>
      <c r="Q29" s="12"/>
      <c r="R29" s="12"/>
      <c r="S29" s="12">
        <v>1</v>
      </c>
      <c r="T29" s="12"/>
      <c r="U29" s="16">
        <v>55.5</v>
      </c>
      <c r="V29" s="17">
        <v>0.6</v>
      </c>
      <c r="W29" s="18">
        <f t="shared" si="0"/>
        <v>22.200000000000003</v>
      </c>
      <c r="X29" s="18">
        <f t="shared" si="1"/>
        <v>22.200000000000003</v>
      </c>
      <c r="Y29" s="14" t="s">
        <v>129</v>
      </c>
      <c r="Z29" s="12"/>
    </row>
    <row r="30" spans="1:26" x14ac:dyDescent="0.25">
      <c r="A30" s="10" t="s">
        <v>24</v>
      </c>
      <c r="B30" s="11" t="s">
        <v>25</v>
      </c>
      <c r="C30" s="12" t="s">
        <v>97</v>
      </c>
      <c r="D30" s="11" t="s">
        <v>41</v>
      </c>
      <c r="E30" s="12" t="s">
        <v>27</v>
      </c>
      <c r="F30" s="12" t="s">
        <v>120</v>
      </c>
      <c r="G30" s="12" t="s">
        <v>134</v>
      </c>
      <c r="H30" s="13"/>
      <c r="I30" s="14" t="s">
        <v>135</v>
      </c>
      <c r="J30" s="14"/>
      <c r="K30" s="12" t="s">
        <v>33</v>
      </c>
      <c r="L30" s="12" t="s">
        <v>97</v>
      </c>
      <c r="M30" s="14" t="s">
        <v>34</v>
      </c>
      <c r="N30" s="12">
        <v>2</v>
      </c>
      <c r="O30" s="12" t="s">
        <v>35</v>
      </c>
      <c r="P30" s="12">
        <v>1</v>
      </c>
      <c r="Q30" s="12"/>
      <c r="R30" s="12"/>
      <c r="S30" s="12">
        <v>1</v>
      </c>
      <c r="T30" s="12"/>
      <c r="U30" s="16">
        <v>50</v>
      </c>
      <c r="V30" s="17">
        <v>0.8</v>
      </c>
      <c r="W30" s="18">
        <f t="shared" si="0"/>
        <v>9.9999999999999982</v>
      </c>
      <c r="X30" s="18">
        <f t="shared" si="1"/>
        <v>19.999999999999996</v>
      </c>
      <c r="Z30" s="12"/>
    </row>
    <row r="31" spans="1:26" x14ac:dyDescent="0.25">
      <c r="A31" s="10" t="s">
        <v>24</v>
      </c>
      <c r="B31" s="11" t="s">
        <v>25</v>
      </c>
      <c r="C31" s="12" t="s">
        <v>97</v>
      </c>
      <c r="D31" s="11" t="s">
        <v>47</v>
      </c>
      <c r="E31" s="12" t="s">
        <v>136</v>
      </c>
      <c r="F31" s="12" t="s">
        <v>42</v>
      </c>
      <c r="G31" s="13">
        <v>626109</v>
      </c>
      <c r="H31" s="13"/>
      <c r="I31" t="s">
        <v>137</v>
      </c>
      <c r="J31" s="14" t="s">
        <v>138</v>
      </c>
      <c r="K31" s="12" t="s">
        <v>33</v>
      </c>
      <c r="L31" s="12" t="s">
        <v>97</v>
      </c>
      <c r="M31" s="14" t="s">
        <v>34</v>
      </c>
      <c r="N31" s="12">
        <v>1</v>
      </c>
      <c r="O31" s="12" t="s">
        <v>35</v>
      </c>
      <c r="P31" s="12">
        <v>1</v>
      </c>
      <c r="Q31" s="12"/>
      <c r="R31" s="12"/>
      <c r="S31" s="12">
        <v>1</v>
      </c>
      <c r="T31" s="12"/>
      <c r="U31" s="16"/>
      <c r="V31" s="17"/>
      <c r="W31" s="18">
        <v>20</v>
      </c>
      <c r="X31" s="18">
        <f t="shared" si="1"/>
        <v>20</v>
      </c>
      <c r="Z31" s="12"/>
    </row>
    <row r="32" spans="1:26" x14ac:dyDescent="0.25">
      <c r="A32" s="10" t="s">
        <v>24</v>
      </c>
      <c r="B32" s="11" t="s">
        <v>25</v>
      </c>
      <c r="C32" s="12" t="s">
        <v>97</v>
      </c>
      <c r="D32" s="11" t="s">
        <v>47</v>
      </c>
      <c r="E32" s="12" t="s">
        <v>136</v>
      </c>
      <c r="F32" s="12" t="s">
        <v>42</v>
      </c>
      <c r="G32" s="13" t="s">
        <v>139</v>
      </c>
      <c r="H32" s="13"/>
      <c r="I32" t="s">
        <v>140</v>
      </c>
      <c r="J32" s="14"/>
      <c r="K32" s="12" t="s">
        <v>33</v>
      </c>
      <c r="L32" s="12" t="s">
        <v>97</v>
      </c>
      <c r="M32" s="14" t="s">
        <v>34</v>
      </c>
      <c r="N32" s="12">
        <v>2</v>
      </c>
      <c r="O32" s="12" t="s">
        <v>35</v>
      </c>
      <c r="P32" s="12">
        <v>1</v>
      </c>
      <c r="Q32" s="12"/>
      <c r="R32" s="12"/>
      <c r="S32" s="12">
        <v>1</v>
      </c>
      <c r="T32" s="12"/>
      <c r="U32" s="16"/>
      <c r="V32" s="17"/>
      <c r="W32" s="18">
        <v>20</v>
      </c>
      <c r="X32" s="18">
        <f t="shared" si="1"/>
        <v>40</v>
      </c>
      <c r="Z32" s="12"/>
    </row>
    <row r="33" spans="1:26" x14ac:dyDescent="0.25">
      <c r="A33" s="10" t="s">
        <v>24</v>
      </c>
      <c r="B33" s="11" t="s">
        <v>25</v>
      </c>
      <c r="C33" s="12" t="s">
        <v>97</v>
      </c>
      <c r="D33" s="11" t="s">
        <v>47</v>
      </c>
      <c r="E33" s="12" t="s">
        <v>136</v>
      </c>
      <c r="F33" s="12" t="s">
        <v>42</v>
      </c>
      <c r="G33" s="13" t="s">
        <v>141</v>
      </c>
      <c r="H33" s="13"/>
      <c r="I33" t="s">
        <v>122</v>
      </c>
      <c r="J33" s="14" t="s">
        <v>142</v>
      </c>
      <c r="K33" s="12" t="s">
        <v>33</v>
      </c>
      <c r="L33" s="12" t="s">
        <v>97</v>
      </c>
      <c r="M33" s="14" t="s">
        <v>34</v>
      </c>
      <c r="N33" s="12">
        <v>1</v>
      </c>
      <c r="O33" s="12" t="s">
        <v>35</v>
      </c>
      <c r="P33" s="12">
        <v>1</v>
      </c>
      <c r="Q33" s="12"/>
      <c r="R33" s="12"/>
      <c r="S33" s="12">
        <v>1</v>
      </c>
      <c r="T33" s="12"/>
      <c r="U33" s="16"/>
      <c r="V33" s="17"/>
      <c r="W33" s="18">
        <v>20</v>
      </c>
      <c r="X33" s="18">
        <f t="shared" si="1"/>
        <v>20</v>
      </c>
      <c r="Z33" s="12"/>
    </row>
    <row r="34" spans="1:26" x14ac:dyDescent="0.25">
      <c r="A34" s="10" t="s">
        <v>24</v>
      </c>
      <c r="B34" s="11" t="s">
        <v>25</v>
      </c>
      <c r="C34" s="12" t="s">
        <v>97</v>
      </c>
      <c r="D34" s="11" t="s">
        <v>47</v>
      </c>
      <c r="E34" s="12" t="s">
        <v>136</v>
      </c>
      <c r="F34" s="12" t="s">
        <v>42</v>
      </c>
      <c r="G34" s="13" t="s">
        <v>143</v>
      </c>
      <c r="H34" s="13"/>
      <c r="I34" t="s">
        <v>122</v>
      </c>
      <c r="J34" s="14"/>
      <c r="K34" s="12" t="s">
        <v>33</v>
      </c>
      <c r="L34" s="12" t="s">
        <v>97</v>
      </c>
      <c r="M34" s="14" t="s">
        <v>34</v>
      </c>
      <c r="N34" s="12">
        <v>1</v>
      </c>
      <c r="O34" s="12" t="s">
        <v>35</v>
      </c>
      <c r="P34" s="12">
        <v>1</v>
      </c>
      <c r="Q34" s="12"/>
      <c r="R34" s="12"/>
      <c r="S34" s="12">
        <v>1</v>
      </c>
      <c r="T34" s="12"/>
      <c r="U34" s="16"/>
      <c r="V34" s="17"/>
      <c r="W34" s="18">
        <v>20</v>
      </c>
      <c r="X34" s="18">
        <f t="shared" si="1"/>
        <v>20</v>
      </c>
      <c r="Z34" s="12"/>
    </row>
    <row r="35" spans="1:26" x14ac:dyDescent="0.25">
      <c r="A35" s="10" t="s">
        <v>24</v>
      </c>
      <c r="B35" s="11" t="s">
        <v>25</v>
      </c>
      <c r="C35" s="12" t="s">
        <v>97</v>
      </c>
      <c r="D35" s="11" t="s">
        <v>47</v>
      </c>
      <c r="E35" s="12" t="s">
        <v>136</v>
      </c>
      <c r="F35" s="12" t="s">
        <v>42</v>
      </c>
      <c r="G35" s="13" t="s">
        <v>144</v>
      </c>
      <c r="H35" s="13"/>
      <c r="I35" t="s">
        <v>122</v>
      </c>
      <c r="J35" s="14"/>
      <c r="K35" s="12" t="s">
        <v>33</v>
      </c>
      <c r="L35" s="12" t="s">
        <v>97</v>
      </c>
      <c r="M35" s="14" t="s">
        <v>34</v>
      </c>
      <c r="N35" s="12">
        <v>1</v>
      </c>
      <c r="O35" s="12" t="s">
        <v>35</v>
      </c>
      <c r="P35" s="12">
        <v>1</v>
      </c>
      <c r="Q35" s="12"/>
      <c r="R35" s="12"/>
      <c r="S35" s="12">
        <v>1</v>
      </c>
      <c r="T35" s="12"/>
      <c r="U35" s="16"/>
      <c r="V35" s="17"/>
      <c r="W35" s="18">
        <v>20</v>
      </c>
      <c r="X35" s="18">
        <f t="shared" si="1"/>
        <v>20</v>
      </c>
      <c r="Z35" s="12"/>
    </row>
    <row r="36" spans="1:26" x14ac:dyDescent="0.25">
      <c r="A36" s="10" t="s">
        <v>24</v>
      </c>
      <c r="B36" s="11" t="s">
        <v>25</v>
      </c>
      <c r="C36" s="12" t="s">
        <v>97</v>
      </c>
      <c r="D36" s="11" t="s">
        <v>47</v>
      </c>
      <c r="E36" s="12" t="s">
        <v>136</v>
      </c>
      <c r="F36" s="12" t="s">
        <v>42</v>
      </c>
      <c r="G36" s="13" t="s">
        <v>145</v>
      </c>
      <c r="H36" s="13"/>
      <c r="I36" t="s">
        <v>122</v>
      </c>
      <c r="J36" s="14"/>
      <c r="K36" s="12" t="s">
        <v>33</v>
      </c>
      <c r="L36" s="12" t="s">
        <v>97</v>
      </c>
      <c r="M36" s="14" t="s">
        <v>34</v>
      </c>
      <c r="N36" s="12">
        <v>1</v>
      </c>
      <c r="O36" s="12" t="s">
        <v>35</v>
      </c>
      <c r="P36" s="12">
        <v>1</v>
      </c>
      <c r="Q36" s="12"/>
      <c r="R36" s="12"/>
      <c r="S36" s="12">
        <v>1</v>
      </c>
      <c r="T36" s="12"/>
      <c r="U36" s="16"/>
      <c r="V36" s="17"/>
      <c r="W36" s="18">
        <v>20</v>
      </c>
      <c r="X36" s="18">
        <f t="shared" si="1"/>
        <v>20</v>
      </c>
      <c r="Z36" s="12"/>
    </row>
    <row r="37" spans="1:26" x14ac:dyDescent="0.25">
      <c r="A37" s="10" t="s">
        <v>24</v>
      </c>
      <c r="B37" s="11" t="s">
        <v>25</v>
      </c>
      <c r="C37" s="12" t="s">
        <v>97</v>
      </c>
      <c r="D37" s="11" t="s">
        <v>47</v>
      </c>
      <c r="E37" s="12" t="s">
        <v>136</v>
      </c>
      <c r="F37" s="12" t="s">
        <v>42</v>
      </c>
      <c r="G37" s="13" t="s">
        <v>146</v>
      </c>
      <c r="H37" s="13"/>
      <c r="I37" t="s">
        <v>122</v>
      </c>
      <c r="J37" s="14"/>
      <c r="K37" s="12" t="s">
        <v>33</v>
      </c>
      <c r="L37" s="12" t="s">
        <v>97</v>
      </c>
      <c r="M37" s="14" t="s">
        <v>34</v>
      </c>
      <c r="N37" s="12">
        <v>1</v>
      </c>
      <c r="O37" s="12" t="s">
        <v>35</v>
      </c>
      <c r="P37" s="12">
        <v>1</v>
      </c>
      <c r="Q37" s="12"/>
      <c r="R37" s="12"/>
      <c r="S37" s="12">
        <v>1</v>
      </c>
      <c r="T37" s="12"/>
      <c r="U37" s="16"/>
      <c r="V37" s="17"/>
      <c r="W37" s="18">
        <v>20</v>
      </c>
      <c r="X37" s="18">
        <f t="shared" si="1"/>
        <v>20</v>
      </c>
      <c r="Z37" s="12"/>
    </row>
    <row r="38" spans="1:26" x14ac:dyDescent="0.25">
      <c r="A38" s="10" t="s">
        <v>24</v>
      </c>
      <c r="B38" s="11" t="s">
        <v>25</v>
      </c>
      <c r="C38" s="12" t="s">
        <v>97</v>
      </c>
      <c r="D38" s="11" t="s">
        <v>47</v>
      </c>
      <c r="E38" s="12" t="s">
        <v>136</v>
      </c>
      <c r="F38" s="12" t="s">
        <v>42</v>
      </c>
      <c r="G38" s="13">
        <v>625671</v>
      </c>
      <c r="H38" s="13"/>
      <c r="I38" t="s">
        <v>122</v>
      </c>
      <c r="J38" s="14" t="s">
        <v>147</v>
      </c>
      <c r="K38" s="12" t="s">
        <v>33</v>
      </c>
      <c r="L38" s="12" t="s">
        <v>97</v>
      </c>
      <c r="M38" s="14" t="s">
        <v>34</v>
      </c>
      <c r="N38" s="12">
        <v>1</v>
      </c>
      <c r="O38" s="12" t="s">
        <v>35</v>
      </c>
      <c r="P38" s="12">
        <v>1</v>
      </c>
      <c r="Q38" s="12"/>
      <c r="R38" s="12"/>
      <c r="S38" s="12">
        <v>1</v>
      </c>
      <c r="T38" s="12"/>
      <c r="U38" s="16"/>
      <c r="V38" s="17"/>
      <c r="W38" s="18">
        <v>20</v>
      </c>
      <c r="X38" s="18">
        <f t="shared" si="1"/>
        <v>20</v>
      </c>
      <c r="Z38" s="12"/>
    </row>
    <row r="39" spans="1:26" x14ac:dyDescent="0.25">
      <c r="A39" s="10" t="s">
        <v>24</v>
      </c>
      <c r="B39" s="11" t="s">
        <v>25</v>
      </c>
      <c r="C39" s="12" t="s">
        <v>97</v>
      </c>
      <c r="D39" s="11" t="s">
        <v>47</v>
      </c>
      <c r="E39" s="12" t="s">
        <v>27</v>
      </c>
      <c r="F39" s="12" t="s">
        <v>42</v>
      </c>
      <c r="G39" s="13" t="s">
        <v>148</v>
      </c>
      <c r="H39" s="13" t="s">
        <v>149</v>
      </c>
      <c r="I39" t="s">
        <v>150</v>
      </c>
      <c r="J39" s="14" t="s">
        <v>151</v>
      </c>
      <c r="K39" s="12" t="s">
        <v>33</v>
      </c>
      <c r="L39" s="12" t="s">
        <v>97</v>
      </c>
      <c r="M39" s="14" t="s">
        <v>34</v>
      </c>
      <c r="N39" s="12">
        <v>1</v>
      </c>
      <c r="O39" s="12" t="s">
        <v>35</v>
      </c>
      <c r="P39" s="12">
        <v>1</v>
      </c>
      <c r="Q39" s="12"/>
      <c r="R39" s="12"/>
      <c r="S39" s="12">
        <v>1</v>
      </c>
      <c r="T39" s="12"/>
      <c r="U39" s="16">
        <v>33.299999999999997</v>
      </c>
      <c r="V39" s="17">
        <v>0.65</v>
      </c>
      <c r="W39" s="18">
        <f>U39*(1-V39)</f>
        <v>11.654999999999998</v>
      </c>
      <c r="X39" s="18">
        <f t="shared" si="1"/>
        <v>11.654999999999998</v>
      </c>
      <c r="Y39" s="14" t="s">
        <v>46</v>
      </c>
      <c r="Z39" s="12"/>
    </row>
    <row r="40" spans="1:26" x14ac:dyDescent="0.25">
      <c r="A40" s="10" t="s">
        <v>24</v>
      </c>
      <c r="B40" s="11" t="s">
        <v>25</v>
      </c>
      <c r="C40" s="12" t="s">
        <v>97</v>
      </c>
      <c r="D40" s="11" t="s">
        <v>53</v>
      </c>
      <c r="E40" s="12" t="s">
        <v>136</v>
      </c>
      <c r="F40" s="12" t="s">
        <v>111</v>
      </c>
      <c r="G40" s="13">
        <v>617909</v>
      </c>
      <c r="H40" s="13"/>
      <c r="I40" t="s">
        <v>122</v>
      </c>
      <c r="J40" s="14" t="s">
        <v>152</v>
      </c>
      <c r="K40" s="14" t="s">
        <v>153</v>
      </c>
      <c r="L40" s="12" t="s">
        <v>97</v>
      </c>
      <c r="M40" s="14" t="s">
        <v>34</v>
      </c>
      <c r="N40" s="12">
        <v>1</v>
      </c>
      <c r="O40" s="12" t="s">
        <v>35</v>
      </c>
      <c r="P40" s="12">
        <v>1</v>
      </c>
      <c r="Q40" s="12"/>
      <c r="R40" s="12"/>
      <c r="S40" s="12">
        <v>1</v>
      </c>
      <c r="T40" s="12"/>
      <c r="U40" s="16"/>
      <c r="V40" s="17"/>
      <c r="W40" s="18">
        <v>20</v>
      </c>
      <c r="X40" s="18">
        <f t="shared" si="1"/>
        <v>20</v>
      </c>
      <c r="Z40" s="12"/>
    </row>
    <row r="41" spans="1:26" x14ac:dyDescent="0.25">
      <c r="A41" s="10" t="s">
        <v>24</v>
      </c>
      <c r="B41" s="11" t="s">
        <v>25</v>
      </c>
      <c r="C41" s="12" t="s">
        <v>97</v>
      </c>
      <c r="D41" s="11" t="s">
        <v>53</v>
      </c>
      <c r="E41" s="12" t="s">
        <v>136</v>
      </c>
      <c r="F41" s="12" t="s">
        <v>154</v>
      </c>
      <c r="G41" s="13" t="s">
        <v>155</v>
      </c>
      <c r="H41" s="13"/>
      <c r="I41" t="s">
        <v>156</v>
      </c>
      <c r="J41" s="14"/>
      <c r="K41" s="14"/>
      <c r="L41" s="12" t="s">
        <v>97</v>
      </c>
      <c r="M41" s="14" t="s">
        <v>34</v>
      </c>
      <c r="N41" s="12">
        <v>1</v>
      </c>
      <c r="O41" s="12" t="s">
        <v>35</v>
      </c>
      <c r="P41" s="12">
        <v>1</v>
      </c>
      <c r="Q41" s="12"/>
      <c r="R41" s="12"/>
      <c r="S41" s="12">
        <v>1</v>
      </c>
      <c r="T41" s="12"/>
      <c r="U41" s="16"/>
      <c r="V41" s="17"/>
      <c r="W41" s="18">
        <v>20</v>
      </c>
      <c r="X41" s="18">
        <f t="shared" si="1"/>
        <v>20</v>
      </c>
      <c r="Z41" s="12"/>
    </row>
    <row r="42" spans="1:26" x14ac:dyDescent="0.25">
      <c r="A42" s="10" t="s">
        <v>24</v>
      </c>
      <c r="B42" s="11" t="s">
        <v>25</v>
      </c>
      <c r="C42" s="12" t="s">
        <v>97</v>
      </c>
      <c r="D42" s="11" t="s">
        <v>53</v>
      </c>
      <c r="E42" s="12" t="s">
        <v>136</v>
      </c>
      <c r="F42" s="12" t="s">
        <v>154</v>
      </c>
      <c r="G42" s="13" t="s">
        <v>157</v>
      </c>
      <c r="H42" s="13"/>
      <c r="I42" t="s">
        <v>158</v>
      </c>
      <c r="J42" s="14"/>
      <c r="K42" s="14"/>
      <c r="L42" s="12" t="s">
        <v>97</v>
      </c>
      <c r="M42" s="14" t="s">
        <v>34</v>
      </c>
      <c r="N42" s="12">
        <v>1</v>
      </c>
      <c r="O42" s="12" t="s">
        <v>35</v>
      </c>
      <c r="P42" s="12">
        <v>1</v>
      </c>
      <c r="Q42" s="12"/>
      <c r="R42" s="12"/>
      <c r="S42" s="12">
        <v>1</v>
      </c>
      <c r="T42" s="12"/>
      <c r="U42" s="16"/>
      <c r="V42" s="17"/>
      <c r="W42" s="18">
        <v>20</v>
      </c>
      <c r="X42" s="18">
        <f t="shared" si="1"/>
        <v>20</v>
      </c>
      <c r="Z42" s="12"/>
    </row>
    <row r="43" spans="1:26" x14ac:dyDescent="0.25">
      <c r="A43" s="10" t="s">
        <v>24</v>
      </c>
      <c r="B43" s="11" t="s">
        <v>25</v>
      </c>
      <c r="C43" s="12" t="s">
        <v>97</v>
      </c>
      <c r="D43" s="11" t="s">
        <v>53</v>
      </c>
      <c r="E43" s="12" t="s">
        <v>136</v>
      </c>
      <c r="F43" s="12" t="s">
        <v>154</v>
      </c>
      <c r="G43" s="13" t="s">
        <v>159</v>
      </c>
      <c r="H43" s="13"/>
      <c r="I43" t="s">
        <v>160</v>
      </c>
      <c r="J43" s="14"/>
      <c r="K43" s="14"/>
      <c r="L43" s="12" t="s">
        <v>97</v>
      </c>
      <c r="M43" s="14" t="s">
        <v>34</v>
      </c>
      <c r="N43" s="12">
        <v>1</v>
      </c>
      <c r="O43" s="12" t="s">
        <v>35</v>
      </c>
      <c r="P43" s="12">
        <v>1</v>
      </c>
      <c r="Q43" s="12"/>
      <c r="R43" s="12"/>
      <c r="S43" s="12">
        <v>1</v>
      </c>
      <c r="T43" s="12"/>
      <c r="U43" s="16"/>
      <c r="V43" s="17"/>
      <c r="W43" s="18">
        <v>20</v>
      </c>
      <c r="X43" s="18">
        <f t="shared" si="1"/>
        <v>20</v>
      </c>
      <c r="Z43" s="12"/>
    </row>
    <row r="44" spans="1:26" x14ac:dyDescent="0.25">
      <c r="A44" s="10" t="s">
        <v>24</v>
      </c>
      <c r="B44" s="11" t="s">
        <v>25</v>
      </c>
      <c r="C44" s="12" t="s">
        <v>97</v>
      </c>
      <c r="D44" s="11" t="s">
        <v>53</v>
      </c>
      <c r="E44" s="12" t="s">
        <v>136</v>
      </c>
      <c r="F44" s="12" t="s">
        <v>154</v>
      </c>
      <c r="G44" s="13" t="s">
        <v>161</v>
      </c>
      <c r="H44" s="13"/>
      <c r="I44" t="s">
        <v>162</v>
      </c>
      <c r="J44" s="14"/>
      <c r="K44" s="14"/>
      <c r="L44" s="12" t="s">
        <v>97</v>
      </c>
      <c r="M44" s="14" t="s">
        <v>34</v>
      </c>
      <c r="N44" s="12">
        <v>2</v>
      </c>
      <c r="O44" s="12" t="s">
        <v>35</v>
      </c>
      <c r="P44" s="12">
        <v>1</v>
      </c>
      <c r="Q44" s="12"/>
      <c r="R44" s="12"/>
      <c r="S44" s="12">
        <v>1</v>
      </c>
      <c r="T44" s="12"/>
      <c r="U44" s="16"/>
      <c r="V44" s="17"/>
      <c r="W44" s="18">
        <v>20</v>
      </c>
      <c r="X44" s="18">
        <f t="shared" si="1"/>
        <v>40</v>
      </c>
      <c r="Z44" s="12"/>
    </row>
    <row r="45" spans="1:26" x14ac:dyDescent="0.25">
      <c r="A45" s="10" t="s">
        <v>24</v>
      </c>
      <c r="B45" s="11" t="s">
        <v>25</v>
      </c>
      <c r="C45" s="12" t="s">
        <v>97</v>
      </c>
      <c r="D45" s="11" t="s">
        <v>53</v>
      </c>
      <c r="E45" s="12" t="s">
        <v>136</v>
      </c>
      <c r="F45" s="12" t="s">
        <v>163</v>
      </c>
      <c r="G45" s="13">
        <v>892528</v>
      </c>
      <c r="H45" s="13"/>
      <c r="I45" t="s">
        <v>122</v>
      </c>
      <c r="J45" s="14" t="s">
        <v>164</v>
      </c>
      <c r="K45" s="12" t="s">
        <v>33</v>
      </c>
      <c r="L45" s="12" t="s">
        <v>97</v>
      </c>
      <c r="M45" s="14" t="s">
        <v>34</v>
      </c>
      <c r="N45" s="12">
        <v>1</v>
      </c>
      <c r="O45" s="12" t="s">
        <v>35</v>
      </c>
      <c r="P45" s="12">
        <v>1</v>
      </c>
      <c r="Q45" s="12"/>
      <c r="R45" s="12"/>
      <c r="S45" s="12">
        <v>1</v>
      </c>
      <c r="T45" s="12"/>
      <c r="U45" s="16"/>
      <c r="V45" s="17"/>
      <c r="W45" s="18">
        <v>20</v>
      </c>
      <c r="X45" s="18">
        <f t="shared" si="1"/>
        <v>20</v>
      </c>
      <c r="Z45" s="12"/>
    </row>
    <row r="46" spans="1:26" x14ac:dyDescent="0.25">
      <c r="A46" s="10" t="s">
        <v>24</v>
      </c>
      <c r="B46" s="11" t="s">
        <v>25</v>
      </c>
      <c r="C46" s="12" t="s">
        <v>97</v>
      </c>
      <c r="D46" s="11" t="s">
        <v>53</v>
      </c>
      <c r="E46" s="12" t="s">
        <v>136</v>
      </c>
      <c r="F46" s="12" t="s">
        <v>165</v>
      </c>
      <c r="G46" s="13" t="s">
        <v>166</v>
      </c>
      <c r="H46" s="13"/>
      <c r="I46" t="s">
        <v>167</v>
      </c>
      <c r="J46" s="14"/>
      <c r="K46" s="12" t="s">
        <v>33</v>
      </c>
      <c r="L46" s="12" t="s">
        <v>97</v>
      </c>
      <c r="M46" s="14" t="s">
        <v>34</v>
      </c>
      <c r="N46" s="12">
        <v>1</v>
      </c>
      <c r="O46" s="12" t="s">
        <v>35</v>
      </c>
      <c r="P46" s="12">
        <v>1</v>
      </c>
      <c r="Q46" s="12"/>
      <c r="R46" s="12"/>
      <c r="S46" s="12">
        <v>1</v>
      </c>
      <c r="T46" s="12"/>
      <c r="U46" s="16"/>
      <c r="V46" s="17"/>
      <c r="W46" s="18">
        <v>20</v>
      </c>
      <c r="X46" s="18">
        <f t="shared" si="1"/>
        <v>20</v>
      </c>
      <c r="Z46" s="12"/>
    </row>
    <row r="47" spans="1:26" x14ac:dyDescent="0.25">
      <c r="A47" s="10" t="s">
        <v>24</v>
      </c>
      <c r="B47" s="11" t="s">
        <v>25</v>
      </c>
      <c r="C47" s="12" t="s">
        <v>97</v>
      </c>
      <c r="D47" s="11" t="s">
        <v>57</v>
      </c>
      <c r="E47" s="12" t="s">
        <v>27</v>
      </c>
      <c r="F47" s="12" t="s">
        <v>168</v>
      </c>
      <c r="G47" s="13">
        <v>710111</v>
      </c>
      <c r="H47" s="13"/>
      <c r="I47" t="s">
        <v>169</v>
      </c>
      <c r="J47" s="14" t="s">
        <v>170</v>
      </c>
      <c r="K47" s="12" t="s">
        <v>33</v>
      </c>
      <c r="L47" s="12" t="s">
        <v>97</v>
      </c>
      <c r="M47" s="14" t="s">
        <v>34</v>
      </c>
      <c r="N47" s="12">
        <v>2</v>
      </c>
      <c r="O47" s="12" t="s">
        <v>35</v>
      </c>
      <c r="P47" s="12">
        <v>1</v>
      </c>
      <c r="Q47" s="12"/>
      <c r="R47" s="12"/>
      <c r="S47" s="12">
        <v>1</v>
      </c>
      <c r="T47" s="12"/>
      <c r="U47" s="19"/>
      <c r="V47" s="17"/>
      <c r="W47" s="18">
        <v>10</v>
      </c>
      <c r="X47" s="18">
        <f t="shared" si="1"/>
        <v>20</v>
      </c>
      <c r="Z47" s="12"/>
    </row>
    <row r="48" spans="1:26" x14ac:dyDescent="0.25">
      <c r="A48" s="10" t="s">
        <v>24</v>
      </c>
      <c r="B48" s="11" t="s">
        <v>25</v>
      </c>
      <c r="C48" s="12" t="s">
        <v>97</v>
      </c>
      <c r="D48" s="11" t="s">
        <v>57</v>
      </c>
      <c r="E48" s="12" t="s">
        <v>27</v>
      </c>
      <c r="F48" s="12" t="s">
        <v>168</v>
      </c>
      <c r="G48" s="13">
        <v>710113</v>
      </c>
      <c r="H48" s="13"/>
      <c r="I48" t="s">
        <v>169</v>
      </c>
      <c r="J48" s="14" t="s">
        <v>171</v>
      </c>
      <c r="K48" s="12" t="s">
        <v>33</v>
      </c>
      <c r="L48" s="12" t="s">
        <v>97</v>
      </c>
      <c r="M48" s="14" t="s">
        <v>34</v>
      </c>
      <c r="N48" s="12">
        <v>1</v>
      </c>
      <c r="O48" s="12" t="s">
        <v>35</v>
      </c>
      <c r="P48" s="12">
        <v>1</v>
      </c>
      <c r="Q48" s="12"/>
      <c r="R48" s="12"/>
      <c r="S48" s="12">
        <v>1</v>
      </c>
      <c r="T48" s="12"/>
      <c r="U48" s="19"/>
      <c r="V48" s="17"/>
      <c r="W48" s="18">
        <v>10</v>
      </c>
      <c r="X48" s="18">
        <f t="shared" si="1"/>
        <v>10</v>
      </c>
      <c r="Z48" s="12"/>
    </row>
    <row r="49" spans="1:26" x14ac:dyDescent="0.25">
      <c r="A49" s="10" t="s">
        <v>24</v>
      </c>
      <c r="B49" s="11" t="s">
        <v>25</v>
      </c>
      <c r="C49" s="12" t="s">
        <v>97</v>
      </c>
      <c r="D49" s="11" t="s">
        <v>57</v>
      </c>
      <c r="E49" s="12" t="s">
        <v>27</v>
      </c>
      <c r="F49" s="12" t="s">
        <v>168</v>
      </c>
      <c r="G49" s="13">
        <v>710345</v>
      </c>
      <c r="H49" s="13"/>
      <c r="I49" t="s">
        <v>172</v>
      </c>
      <c r="J49" s="14" t="s">
        <v>173</v>
      </c>
      <c r="K49" s="12" t="s">
        <v>33</v>
      </c>
      <c r="L49" s="12" t="s">
        <v>97</v>
      </c>
      <c r="M49" s="14" t="s">
        <v>34</v>
      </c>
      <c r="N49" s="12">
        <v>1</v>
      </c>
      <c r="O49" s="12" t="s">
        <v>35</v>
      </c>
      <c r="P49" s="12">
        <v>1</v>
      </c>
      <c r="Q49" s="12"/>
      <c r="R49" s="12"/>
      <c r="S49" s="12">
        <v>1</v>
      </c>
      <c r="T49" s="12"/>
      <c r="U49" s="19"/>
      <c r="V49" s="17"/>
      <c r="W49" s="18">
        <v>10</v>
      </c>
      <c r="X49" s="18">
        <f t="shared" si="1"/>
        <v>10</v>
      </c>
      <c r="Z49" s="12"/>
    </row>
    <row r="50" spans="1:26" x14ac:dyDescent="0.25">
      <c r="A50" s="10" t="s">
        <v>24</v>
      </c>
      <c r="B50" s="11" t="s">
        <v>25</v>
      </c>
      <c r="C50" s="12" t="s">
        <v>97</v>
      </c>
      <c r="D50" s="11" t="s">
        <v>57</v>
      </c>
      <c r="E50" s="12" t="s">
        <v>27</v>
      </c>
      <c r="F50" s="12" t="s">
        <v>168</v>
      </c>
      <c r="G50" s="13">
        <v>713464</v>
      </c>
      <c r="H50" s="13"/>
      <c r="I50" t="s">
        <v>174</v>
      </c>
      <c r="J50" s="14" t="s">
        <v>175</v>
      </c>
      <c r="K50" s="12" t="s">
        <v>33</v>
      </c>
      <c r="L50" s="12" t="s">
        <v>97</v>
      </c>
      <c r="M50" s="14" t="s">
        <v>34</v>
      </c>
      <c r="N50" s="12">
        <v>1</v>
      </c>
      <c r="O50" s="12" t="s">
        <v>35</v>
      </c>
      <c r="P50" s="12">
        <v>1</v>
      </c>
      <c r="Q50" s="12"/>
      <c r="R50" s="12"/>
      <c r="S50" s="12">
        <v>1</v>
      </c>
      <c r="T50" s="12"/>
      <c r="U50" s="19"/>
      <c r="V50" s="17"/>
      <c r="W50" s="18">
        <v>10</v>
      </c>
      <c r="X50" s="18">
        <f t="shared" si="1"/>
        <v>10</v>
      </c>
      <c r="Z50" s="12"/>
    </row>
    <row r="51" spans="1:26" x14ac:dyDescent="0.25">
      <c r="A51" s="10" t="s">
        <v>24</v>
      </c>
      <c r="B51" s="11" t="s">
        <v>25</v>
      </c>
      <c r="C51" s="12" t="s">
        <v>97</v>
      </c>
      <c r="D51" s="11" t="s">
        <v>77</v>
      </c>
      <c r="E51" s="12" t="s">
        <v>136</v>
      </c>
      <c r="F51" s="12" t="s">
        <v>42</v>
      </c>
      <c r="G51" s="13" t="s">
        <v>176</v>
      </c>
      <c r="H51" s="13" t="s">
        <v>177</v>
      </c>
      <c r="I51" t="s">
        <v>178</v>
      </c>
      <c r="K51" s="12" t="s">
        <v>33</v>
      </c>
      <c r="L51" s="12" t="s">
        <v>97</v>
      </c>
      <c r="M51" s="14" t="s">
        <v>34</v>
      </c>
      <c r="N51" s="12">
        <v>1</v>
      </c>
      <c r="O51" s="12" t="s">
        <v>35</v>
      </c>
      <c r="P51" s="12">
        <v>1</v>
      </c>
      <c r="Q51" s="12"/>
      <c r="R51" s="12"/>
      <c r="S51" s="12">
        <v>1</v>
      </c>
      <c r="T51" s="12"/>
      <c r="U51" s="19">
        <v>40.799999999999997</v>
      </c>
      <c r="V51" s="17">
        <v>0.6</v>
      </c>
      <c r="W51" s="18">
        <f>U51*(1-V51)</f>
        <v>16.32</v>
      </c>
      <c r="X51" s="18">
        <f t="shared" si="1"/>
        <v>16.32</v>
      </c>
      <c r="Y51" s="14" t="s">
        <v>46</v>
      </c>
      <c r="Z51" s="12"/>
    </row>
    <row r="52" spans="1:26" x14ac:dyDescent="0.25">
      <c r="A52" s="10" t="s">
        <v>24</v>
      </c>
      <c r="B52" s="11" t="s">
        <v>25</v>
      </c>
      <c r="C52" s="12" t="s">
        <v>97</v>
      </c>
      <c r="D52" s="11" t="s">
        <v>77</v>
      </c>
      <c r="E52" s="12" t="s">
        <v>136</v>
      </c>
      <c r="F52" s="12" t="s">
        <v>42</v>
      </c>
      <c r="G52" s="13" t="s">
        <v>179</v>
      </c>
      <c r="H52" s="13" t="s">
        <v>180</v>
      </c>
      <c r="I52" t="s">
        <v>181</v>
      </c>
      <c r="K52" s="12" t="s">
        <v>33</v>
      </c>
      <c r="L52" s="12" t="s">
        <v>97</v>
      </c>
      <c r="M52" s="14" t="s">
        <v>34</v>
      </c>
      <c r="N52" s="12">
        <v>1</v>
      </c>
      <c r="O52" s="12" t="s">
        <v>35</v>
      </c>
      <c r="P52" s="12">
        <v>1</v>
      </c>
      <c r="Q52" s="12"/>
      <c r="R52" s="12"/>
      <c r="S52" s="12">
        <v>1</v>
      </c>
      <c r="T52" s="12"/>
      <c r="U52" s="19">
        <v>40.9</v>
      </c>
      <c r="V52" s="17">
        <v>0.6</v>
      </c>
      <c r="W52" s="18">
        <f>U52*(1-V52)</f>
        <v>16.36</v>
      </c>
      <c r="X52" s="18">
        <f t="shared" si="1"/>
        <v>16.36</v>
      </c>
      <c r="Y52" s="14" t="s">
        <v>46</v>
      </c>
      <c r="Z52" s="12"/>
    </row>
    <row r="53" spans="1:26" x14ac:dyDescent="0.25">
      <c r="A53" s="10" t="s">
        <v>24</v>
      </c>
      <c r="B53" s="11" t="s">
        <v>25</v>
      </c>
      <c r="C53" s="12" t="s">
        <v>97</v>
      </c>
      <c r="D53" s="11" t="s">
        <v>77</v>
      </c>
      <c r="E53" s="12" t="s">
        <v>136</v>
      </c>
      <c r="F53" s="12" t="s">
        <v>42</v>
      </c>
      <c r="G53" s="13">
        <v>625507</v>
      </c>
      <c r="H53" s="13" t="s">
        <v>182</v>
      </c>
      <c r="I53" t="s">
        <v>183</v>
      </c>
      <c r="J53" s="14"/>
      <c r="K53" s="12" t="s">
        <v>33</v>
      </c>
      <c r="L53" s="12" t="s">
        <v>97</v>
      </c>
      <c r="M53" s="14" t="s">
        <v>34</v>
      </c>
      <c r="N53" s="12">
        <v>1</v>
      </c>
      <c r="O53" s="12" t="s">
        <v>35</v>
      </c>
      <c r="P53" s="12">
        <v>1</v>
      </c>
      <c r="Q53" s="12"/>
      <c r="R53" s="12"/>
      <c r="S53" s="12">
        <v>1</v>
      </c>
      <c r="T53" s="12"/>
      <c r="U53" s="19">
        <v>42</v>
      </c>
      <c r="V53" s="17">
        <v>0.6</v>
      </c>
      <c r="W53" s="18">
        <f>U53*(1-V53)</f>
        <v>16.8</v>
      </c>
      <c r="X53" s="18">
        <f t="shared" si="1"/>
        <v>16.8</v>
      </c>
      <c r="Y53" s="14" t="s">
        <v>46</v>
      </c>
      <c r="Z53" s="12"/>
    </row>
    <row r="54" spans="1:26" x14ac:dyDescent="0.25">
      <c r="A54" s="10" t="s">
        <v>24</v>
      </c>
      <c r="B54" s="11" t="s">
        <v>25</v>
      </c>
      <c r="C54" s="12" t="s">
        <v>97</v>
      </c>
      <c r="D54" s="11" t="s">
        <v>77</v>
      </c>
      <c r="E54" s="12" t="s">
        <v>136</v>
      </c>
      <c r="F54" s="12" t="s">
        <v>42</v>
      </c>
      <c r="G54" s="13" t="s">
        <v>184</v>
      </c>
      <c r="H54" s="13" t="s">
        <v>185</v>
      </c>
      <c r="I54" t="s">
        <v>186</v>
      </c>
      <c r="K54" s="12" t="s">
        <v>33</v>
      </c>
      <c r="L54" s="12" t="s">
        <v>97</v>
      </c>
      <c r="M54" s="14" t="s">
        <v>34</v>
      </c>
      <c r="N54" s="12">
        <v>1</v>
      </c>
      <c r="O54" s="12" t="s">
        <v>35</v>
      </c>
      <c r="P54" s="12">
        <v>1</v>
      </c>
      <c r="Q54" s="12"/>
      <c r="R54" s="12"/>
      <c r="S54" s="12">
        <v>1</v>
      </c>
      <c r="T54" s="12"/>
      <c r="U54" s="19">
        <v>30.5</v>
      </c>
      <c r="V54" s="17">
        <v>0.6</v>
      </c>
      <c r="W54" s="18">
        <f>U54*(1-V54)</f>
        <v>12.200000000000001</v>
      </c>
      <c r="X54" s="18">
        <f t="shared" si="1"/>
        <v>12.200000000000001</v>
      </c>
      <c r="Y54" s="14" t="s">
        <v>46</v>
      </c>
      <c r="Z54" s="12"/>
    </row>
    <row r="55" spans="1:26" x14ac:dyDescent="0.25">
      <c r="A55" s="10" t="s">
        <v>24</v>
      </c>
      <c r="B55" s="11" t="s">
        <v>25</v>
      </c>
      <c r="C55" s="12" t="s">
        <v>97</v>
      </c>
      <c r="D55" s="11" t="s">
        <v>96</v>
      </c>
      <c r="E55" s="12" t="s">
        <v>136</v>
      </c>
      <c r="F55" s="12" t="s">
        <v>187</v>
      </c>
      <c r="G55" s="13" t="s">
        <v>188</v>
      </c>
      <c r="H55" s="13"/>
      <c r="I55" t="s">
        <v>189</v>
      </c>
      <c r="K55" s="12" t="s">
        <v>33</v>
      </c>
      <c r="L55" s="12" t="s">
        <v>26</v>
      </c>
      <c r="M55" s="14" t="s">
        <v>34</v>
      </c>
      <c r="N55" s="12">
        <v>3</v>
      </c>
      <c r="O55" s="12" t="s">
        <v>35</v>
      </c>
      <c r="P55" s="12">
        <v>1</v>
      </c>
      <c r="Q55" s="12"/>
      <c r="R55" s="12"/>
      <c r="S55" s="12">
        <v>1</v>
      </c>
      <c r="T55" s="12"/>
      <c r="U55" s="19"/>
      <c r="V55" s="17"/>
      <c r="W55" s="18">
        <v>15</v>
      </c>
      <c r="X55" s="18">
        <f t="shared" si="1"/>
        <v>45</v>
      </c>
      <c r="Z55" s="12"/>
    </row>
    <row r="56" spans="1:26" x14ac:dyDescent="0.25">
      <c r="A56" s="10" t="s">
        <v>24</v>
      </c>
      <c r="B56" s="11" t="s">
        <v>25</v>
      </c>
      <c r="C56" s="12" t="s">
        <v>97</v>
      </c>
      <c r="D56" s="11" t="s">
        <v>96</v>
      </c>
      <c r="E56" s="12" t="s">
        <v>136</v>
      </c>
      <c r="F56" s="12" t="s">
        <v>136</v>
      </c>
      <c r="G56" s="13" t="s">
        <v>190</v>
      </c>
      <c r="H56" s="13"/>
      <c r="I56" t="s">
        <v>191</v>
      </c>
      <c r="K56" s="12" t="s">
        <v>33</v>
      </c>
      <c r="L56" s="12" t="s">
        <v>26</v>
      </c>
      <c r="M56" s="14" t="s">
        <v>192</v>
      </c>
      <c r="N56" s="12">
        <v>1</v>
      </c>
      <c r="O56" s="12" t="s">
        <v>35</v>
      </c>
      <c r="P56" s="12">
        <v>1</v>
      </c>
      <c r="Q56" s="12"/>
      <c r="R56" s="12"/>
      <c r="S56" s="12">
        <v>1</v>
      </c>
      <c r="T56" s="12"/>
      <c r="U56" s="19"/>
      <c r="V56" s="17"/>
      <c r="W56" s="18">
        <v>15</v>
      </c>
      <c r="X56" s="18">
        <f t="shared" si="1"/>
        <v>15</v>
      </c>
      <c r="Z56" s="12"/>
    </row>
    <row r="57" spans="1:26" x14ac:dyDescent="0.25">
      <c r="A57" s="10" t="s">
        <v>24</v>
      </c>
      <c r="B57" s="11" t="s">
        <v>25</v>
      </c>
      <c r="C57" s="12" t="s">
        <v>97</v>
      </c>
      <c r="D57" s="11" t="s">
        <v>96</v>
      </c>
      <c r="E57" s="12" t="s">
        <v>27</v>
      </c>
      <c r="F57" s="12" t="s">
        <v>193</v>
      </c>
      <c r="G57" s="13" t="s">
        <v>194</v>
      </c>
      <c r="H57" s="13"/>
      <c r="I57" t="s">
        <v>195</v>
      </c>
      <c r="J57" t="s">
        <v>196</v>
      </c>
      <c r="K57" s="12" t="s">
        <v>33</v>
      </c>
      <c r="L57" s="12" t="s">
        <v>26</v>
      </c>
      <c r="M57" s="14" t="s">
        <v>34</v>
      </c>
      <c r="N57" s="12">
        <v>1</v>
      </c>
      <c r="O57" s="12" t="s">
        <v>35</v>
      </c>
      <c r="P57" s="12">
        <v>1</v>
      </c>
      <c r="Q57" s="12"/>
      <c r="R57" s="12"/>
      <c r="S57" s="12">
        <v>1</v>
      </c>
      <c r="T57" s="12"/>
      <c r="U57" s="19">
        <v>28.85</v>
      </c>
      <c r="V57" s="17">
        <v>0.4</v>
      </c>
      <c r="W57" s="18">
        <f>U57*(1-V57)</f>
        <v>17.309999999999999</v>
      </c>
      <c r="X57" s="18">
        <f t="shared" si="1"/>
        <v>17.309999999999999</v>
      </c>
      <c r="Y57" s="14" t="s">
        <v>197</v>
      </c>
      <c r="Z57" s="12"/>
    </row>
    <row r="58" spans="1:26" x14ac:dyDescent="0.25">
      <c r="A58" s="10" t="s">
        <v>24</v>
      </c>
      <c r="B58" s="11" t="s">
        <v>25</v>
      </c>
      <c r="C58" s="12" t="s">
        <v>97</v>
      </c>
      <c r="D58" s="11" t="s">
        <v>96</v>
      </c>
      <c r="E58" s="12" t="s">
        <v>27</v>
      </c>
      <c r="F58" s="12" t="s">
        <v>136</v>
      </c>
      <c r="G58" s="13" t="s">
        <v>198</v>
      </c>
      <c r="H58" s="13"/>
      <c r="I58" t="s">
        <v>199</v>
      </c>
      <c r="J58" t="s">
        <v>200</v>
      </c>
      <c r="K58" s="12" t="s">
        <v>33</v>
      </c>
      <c r="L58" s="12" t="s">
        <v>26</v>
      </c>
      <c r="M58" s="14" t="s">
        <v>34</v>
      </c>
      <c r="N58" s="12">
        <v>1</v>
      </c>
      <c r="O58" s="12" t="s">
        <v>35</v>
      </c>
      <c r="P58" s="12">
        <v>1</v>
      </c>
      <c r="Q58" s="12"/>
      <c r="R58" s="12"/>
      <c r="S58" s="12">
        <v>1</v>
      </c>
      <c r="T58" s="12"/>
      <c r="U58" s="19">
        <v>2.75</v>
      </c>
      <c r="V58" s="17">
        <v>0.25</v>
      </c>
      <c r="W58" s="18">
        <f>U58*(1-V58)</f>
        <v>2.0625</v>
      </c>
      <c r="X58" s="18">
        <f t="shared" si="1"/>
        <v>2.0625</v>
      </c>
      <c r="Y58" s="14" t="s">
        <v>197</v>
      </c>
      <c r="Z58" s="12"/>
    </row>
    <row r="59" spans="1:26" x14ac:dyDescent="0.25">
      <c r="A59" s="10" t="s">
        <v>24</v>
      </c>
      <c r="B59" s="11" t="s">
        <v>25</v>
      </c>
      <c r="C59" s="12" t="s">
        <v>97</v>
      </c>
      <c r="D59" s="11" t="s">
        <v>201</v>
      </c>
      <c r="E59" s="12" t="s">
        <v>27</v>
      </c>
      <c r="F59" s="12" t="s">
        <v>202</v>
      </c>
      <c r="G59" s="13" t="s">
        <v>203</v>
      </c>
      <c r="H59" s="13" t="s">
        <v>204</v>
      </c>
      <c r="I59" t="s">
        <v>205</v>
      </c>
      <c r="J59" t="s">
        <v>206</v>
      </c>
      <c r="K59" s="12" t="s">
        <v>207</v>
      </c>
      <c r="L59" s="12"/>
      <c r="M59" s="14" t="s">
        <v>208</v>
      </c>
      <c r="N59" s="12">
        <v>1</v>
      </c>
      <c r="O59" s="12" t="s">
        <v>35</v>
      </c>
      <c r="P59" s="12">
        <v>1</v>
      </c>
      <c r="Q59" s="12"/>
      <c r="R59" s="12"/>
      <c r="S59" s="12">
        <v>1</v>
      </c>
      <c r="T59" s="12"/>
      <c r="U59" s="19">
        <v>41.42</v>
      </c>
      <c r="V59" s="17">
        <v>0.3</v>
      </c>
      <c r="W59" s="18">
        <f>U59*(1-V59)</f>
        <v>28.994</v>
      </c>
      <c r="X59" s="18">
        <f t="shared" si="1"/>
        <v>28.994</v>
      </c>
      <c r="Y59" s="14" t="s">
        <v>209</v>
      </c>
      <c r="Z59" s="12"/>
    </row>
    <row r="60" spans="1:26" x14ac:dyDescent="0.25">
      <c r="A60" s="10" t="s">
        <v>24</v>
      </c>
      <c r="B60" s="11" t="s">
        <v>25</v>
      </c>
      <c r="C60" s="12" t="s">
        <v>97</v>
      </c>
      <c r="D60" s="11" t="s">
        <v>201</v>
      </c>
      <c r="E60" s="12" t="s">
        <v>27</v>
      </c>
      <c r="F60" s="12" t="s">
        <v>210</v>
      </c>
      <c r="G60" s="13" t="s">
        <v>166</v>
      </c>
      <c r="H60" s="13"/>
      <c r="I60" t="s">
        <v>211</v>
      </c>
      <c r="J60" t="s">
        <v>212</v>
      </c>
      <c r="K60" s="12" t="s">
        <v>207</v>
      </c>
      <c r="L60" s="12"/>
      <c r="M60" s="14" t="s">
        <v>34</v>
      </c>
      <c r="N60" s="12">
        <v>1</v>
      </c>
      <c r="O60" s="12" t="s">
        <v>35</v>
      </c>
      <c r="P60" s="12">
        <v>1</v>
      </c>
      <c r="Q60" s="12"/>
      <c r="R60" s="12"/>
      <c r="S60" s="12">
        <v>1</v>
      </c>
      <c r="T60" s="12"/>
      <c r="U60" s="19">
        <v>24.51</v>
      </c>
      <c r="V60" s="17">
        <v>0.3</v>
      </c>
      <c r="W60" s="18">
        <f>U60*(1-V60)</f>
        <v>17.157</v>
      </c>
      <c r="X60" s="18">
        <f t="shared" si="1"/>
        <v>17.157</v>
      </c>
      <c r="Y60" s="14" t="s">
        <v>213</v>
      </c>
      <c r="Z60" s="12"/>
    </row>
    <row r="61" spans="1:26" x14ac:dyDescent="0.25">
      <c r="A61" s="10" t="s">
        <v>24</v>
      </c>
      <c r="B61" s="11" t="s">
        <v>25</v>
      </c>
      <c r="C61" s="12" t="s">
        <v>97</v>
      </c>
      <c r="D61" s="11" t="s">
        <v>201</v>
      </c>
      <c r="E61" s="12" t="s">
        <v>27</v>
      </c>
      <c r="F61" s="12" t="s">
        <v>202</v>
      </c>
      <c r="G61" s="13" t="s">
        <v>214</v>
      </c>
      <c r="H61" s="13"/>
      <c r="I61" t="s">
        <v>205</v>
      </c>
      <c r="J61" t="s">
        <v>215</v>
      </c>
      <c r="K61" s="12" t="s">
        <v>207</v>
      </c>
      <c r="L61" s="12"/>
      <c r="M61" s="14" t="s">
        <v>208</v>
      </c>
      <c r="N61" s="12">
        <v>1</v>
      </c>
      <c r="O61" s="12" t="s">
        <v>35</v>
      </c>
      <c r="P61" s="12">
        <v>1</v>
      </c>
      <c r="Q61" s="12"/>
      <c r="R61" s="12"/>
      <c r="S61" s="12">
        <v>1</v>
      </c>
      <c r="T61" s="12"/>
      <c r="U61" s="19">
        <v>46.38</v>
      </c>
      <c r="V61" s="17">
        <v>0.3</v>
      </c>
      <c r="W61" s="18">
        <f>U61*(1-V61)</f>
        <v>32.466000000000001</v>
      </c>
      <c r="X61" s="18">
        <f t="shared" si="1"/>
        <v>32.466000000000001</v>
      </c>
      <c r="Y61" s="14" t="s">
        <v>216</v>
      </c>
      <c r="Z61" s="12"/>
    </row>
    <row r="62" spans="1:26" x14ac:dyDescent="0.25">
      <c r="A62" s="10" t="s">
        <v>24</v>
      </c>
      <c r="B62" s="11" t="s">
        <v>25</v>
      </c>
      <c r="C62" s="12" t="s">
        <v>217</v>
      </c>
      <c r="D62" s="11" t="s">
        <v>25</v>
      </c>
      <c r="E62" s="12" t="s">
        <v>218</v>
      </c>
      <c r="F62" s="12" t="s">
        <v>218</v>
      </c>
      <c r="G62" s="21" t="s">
        <v>166</v>
      </c>
      <c r="H62" s="13"/>
      <c r="I62" t="s">
        <v>219</v>
      </c>
      <c r="J62" s="14" t="s">
        <v>220</v>
      </c>
      <c r="K62" s="12" t="s">
        <v>207</v>
      </c>
      <c r="L62" s="12"/>
      <c r="M62" s="14" t="s">
        <v>221</v>
      </c>
      <c r="N62" s="12">
        <v>1</v>
      </c>
      <c r="O62" s="12" t="s">
        <v>35</v>
      </c>
      <c r="P62" s="12">
        <v>1</v>
      </c>
      <c r="Q62" s="12" t="s">
        <v>222</v>
      </c>
      <c r="R62" s="12"/>
      <c r="S62" s="12">
        <v>1</v>
      </c>
      <c r="T62" s="12"/>
      <c r="U62" s="16">
        <v>600</v>
      </c>
      <c r="V62" s="17">
        <v>0.6</v>
      </c>
      <c r="W62" s="18">
        <f t="shared" ref="W62:W64" si="2">U62*(1-V62)</f>
        <v>240</v>
      </c>
      <c r="X62" s="18">
        <f t="shared" si="1"/>
        <v>240</v>
      </c>
      <c r="Y62" s="14" t="s">
        <v>223</v>
      </c>
      <c r="Z62" s="12"/>
    </row>
    <row r="63" spans="1:26" x14ac:dyDescent="0.25">
      <c r="A63" s="10" t="s">
        <v>24</v>
      </c>
      <c r="B63" s="11" t="s">
        <v>25</v>
      </c>
      <c r="C63" s="12" t="s">
        <v>217</v>
      </c>
      <c r="D63" s="11" t="s">
        <v>25</v>
      </c>
      <c r="E63" s="12" t="s">
        <v>218</v>
      </c>
      <c r="F63" s="12" t="s">
        <v>218</v>
      </c>
      <c r="G63" s="21" t="s">
        <v>166</v>
      </c>
      <c r="H63" s="13"/>
      <c r="I63" t="s">
        <v>224</v>
      </c>
      <c r="J63" s="14" t="s">
        <v>225</v>
      </c>
      <c r="K63" s="12" t="s">
        <v>207</v>
      </c>
      <c r="L63" s="12"/>
      <c r="M63" s="14" t="s">
        <v>221</v>
      </c>
      <c r="N63" s="12">
        <v>1</v>
      </c>
      <c r="O63" s="12" t="s">
        <v>35</v>
      </c>
      <c r="P63" s="12">
        <v>1</v>
      </c>
      <c r="Q63" s="12" t="s">
        <v>222</v>
      </c>
      <c r="R63" s="12"/>
      <c r="S63" s="12">
        <v>1</v>
      </c>
      <c r="T63" s="12"/>
      <c r="U63" s="16">
        <v>312</v>
      </c>
      <c r="V63" s="17">
        <v>0.6</v>
      </c>
      <c r="W63" s="18">
        <f t="shared" si="2"/>
        <v>124.80000000000001</v>
      </c>
      <c r="X63" s="18">
        <f t="shared" si="1"/>
        <v>124.80000000000001</v>
      </c>
      <c r="Y63" s="14" t="s">
        <v>223</v>
      </c>
      <c r="Z63" s="12"/>
    </row>
    <row r="64" spans="1:26" x14ac:dyDescent="0.25">
      <c r="A64" s="10" t="s">
        <v>24</v>
      </c>
      <c r="B64" s="11" t="s">
        <v>25</v>
      </c>
      <c r="C64" s="12" t="s">
        <v>217</v>
      </c>
      <c r="D64" s="11" t="s">
        <v>25</v>
      </c>
      <c r="E64" s="12" t="s">
        <v>218</v>
      </c>
      <c r="F64" s="12" t="s">
        <v>218</v>
      </c>
      <c r="G64" s="21" t="s">
        <v>166</v>
      </c>
      <c r="H64" s="13"/>
      <c r="I64" t="s">
        <v>226</v>
      </c>
      <c r="J64" s="14" t="s">
        <v>227</v>
      </c>
      <c r="K64" s="12" t="s">
        <v>207</v>
      </c>
      <c r="L64" s="12"/>
      <c r="M64" s="14" t="s">
        <v>221</v>
      </c>
      <c r="N64" s="12">
        <v>1</v>
      </c>
      <c r="O64" s="12" t="s">
        <v>35</v>
      </c>
      <c r="P64" s="12">
        <v>1</v>
      </c>
      <c r="Q64" s="12" t="s">
        <v>222</v>
      </c>
      <c r="R64" s="12"/>
      <c r="S64" s="12">
        <v>1</v>
      </c>
      <c r="T64" s="12"/>
      <c r="U64" s="16">
        <v>96</v>
      </c>
      <c r="V64" s="17">
        <v>0.6</v>
      </c>
      <c r="W64" s="18">
        <f t="shared" si="2"/>
        <v>38.400000000000006</v>
      </c>
      <c r="X64" s="18">
        <f t="shared" ref="X64" si="3">W64*N64</f>
        <v>38.400000000000006</v>
      </c>
      <c r="Y64" s="14" t="s">
        <v>223</v>
      </c>
      <c r="Z64" s="12"/>
    </row>
    <row r="65" spans="1:26" x14ac:dyDescent="0.25">
      <c r="A65" s="10" t="s">
        <v>24</v>
      </c>
      <c r="B65" s="11" t="s">
        <v>25</v>
      </c>
      <c r="C65" s="12" t="s">
        <v>217</v>
      </c>
      <c r="D65" s="11" t="s">
        <v>25</v>
      </c>
      <c r="E65" s="12" t="s">
        <v>218</v>
      </c>
      <c r="F65" s="12" t="s">
        <v>218</v>
      </c>
      <c r="G65" s="21" t="s">
        <v>166</v>
      </c>
      <c r="H65" s="13"/>
      <c r="I65" t="s">
        <v>228</v>
      </c>
      <c r="J65" s="14" t="s">
        <v>229</v>
      </c>
      <c r="K65" s="12" t="s">
        <v>207</v>
      </c>
      <c r="L65" s="12"/>
      <c r="M65" s="14" t="s">
        <v>221</v>
      </c>
      <c r="N65" s="12">
        <v>1</v>
      </c>
      <c r="O65" s="12" t="s">
        <v>35</v>
      </c>
      <c r="P65" s="12">
        <v>1</v>
      </c>
      <c r="Q65" s="12" t="s">
        <v>222</v>
      </c>
      <c r="R65" s="12"/>
      <c r="S65" s="12">
        <v>1</v>
      </c>
      <c r="T65" s="12"/>
      <c r="U65" s="16">
        <v>370.95</v>
      </c>
      <c r="V65" s="17">
        <v>0.6</v>
      </c>
      <c r="W65" s="18">
        <f>U65*(1-V65)</f>
        <v>148.38</v>
      </c>
      <c r="X65" s="18">
        <f>W65*N65</f>
        <v>148.38</v>
      </c>
      <c r="Y65" s="14" t="s">
        <v>213</v>
      </c>
      <c r="Z65" s="12"/>
    </row>
    <row r="66" spans="1:26" x14ac:dyDescent="0.25">
      <c r="A66" s="10" t="s">
        <v>24</v>
      </c>
      <c r="B66" s="11" t="s">
        <v>25</v>
      </c>
      <c r="C66" s="12" t="s">
        <v>217</v>
      </c>
      <c r="D66" s="11" t="s">
        <v>25</v>
      </c>
      <c r="E66" s="12" t="s">
        <v>218</v>
      </c>
      <c r="F66" s="12" t="s">
        <v>218</v>
      </c>
      <c r="G66" s="21" t="s">
        <v>166</v>
      </c>
      <c r="H66" s="13"/>
      <c r="I66" t="s">
        <v>230</v>
      </c>
      <c r="J66" s="14" t="s">
        <v>231</v>
      </c>
      <c r="K66" s="12" t="s">
        <v>207</v>
      </c>
      <c r="L66" s="12"/>
      <c r="M66" s="14" t="s">
        <v>221</v>
      </c>
      <c r="N66" s="12">
        <v>1</v>
      </c>
      <c r="O66" s="12" t="s">
        <v>35</v>
      </c>
      <c r="P66" s="12">
        <v>1</v>
      </c>
      <c r="Q66" s="12" t="s">
        <v>222</v>
      </c>
      <c r="R66" s="12"/>
      <c r="S66" s="12">
        <v>1</v>
      </c>
      <c r="T66" s="12"/>
      <c r="U66" s="16">
        <v>6.4383999999999997</v>
      </c>
      <c r="V66" s="17">
        <v>0.6</v>
      </c>
      <c r="W66" s="18">
        <f t="shared" ref="W66:W78" si="4">U66*(1-V66)</f>
        <v>2.5753599999999999</v>
      </c>
      <c r="X66" s="18">
        <f t="shared" ref="X66:X79" si="5">W66*N66</f>
        <v>2.5753599999999999</v>
      </c>
      <c r="Y66" s="14" t="s">
        <v>223</v>
      </c>
      <c r="Z66" s="12"/>
    </row>
    <row r="67" spans="1:26" x14ac:dyDescent="0.25">
      <c r="A67" s="10" t="s">
        <v>24</v>
      </c>
      <c r="B67" s="11" t="s">
        <v>25</v>
      </c>
      <c r="C67" s="12" t="s">
        <v>217</v>
      </c>
      <c r="D67" s="11" t="s">
        <v>25</v>
      </c>
      <c r="E67" s="12" t="s">
        <v>218</v>
      </c>
      <c r="F67" s="12" t="s">
        <v>218</v>
      </c>
      <c r="G67" s="21" t="s">
        <v>166</v>
      </c>
      <c r="H67" s="13"/>
      <c r="I67" t="s">
        <v>232</v>
      </c>
      <c r="J67" s="14" t="s">
        <v>233</v>
      </c>
      <c r="K67" s="12" t="s">
        <v>207</v>
      </c>
      <c r="L67" s="12"/>
      <c r="M67" s="14" t="s">
        <v>221</v>
      </c>
      <c r="N67" s="12">
        <v>1</v>
      </c>
      <c r="O67" s="12" t="s">
        <v>35</v>
      </c>
      <c r="P67" s="12">
        <v>1</v>
      </c>
      <c r="Q67" s="12" t="s">
        <v>222</v>
      </c>
      <c r="R67" s="12"/>
      <c r="S67" s="12">
        <v>1</v>
      </c>
      <c r="T67" s="12"/>
      <c r="U67" s="16">
        <v>129.6</v>
      </c>
      <c r="V67" s="17">
        <v>0.6</v>
      </c>
      <c r="W67" s="18">
        <f t="shared" si="4"/>
        <v>51.84</v>
      </c>
      <c r="X67" s="18">
        <f t="shared" si="5"/>
        <v>51.84</v>
      </c>
      <c r="Y67" s="14" t="s">
        <v>223</v>
      </c>
      <c r="Z67" s="12"/>
    </row>
    <row r="68" spans="1:26" x14ac:dyDescent="0.25">
      <c r="A68" s="10" t="s">
        <v>24</v>
      </c>
      <c r="B68" s="11" t="s">
        <v>25</v>
      </c>
      <c r="C68" s="12" t="s">
        <v>97</v>
      </c>
      <c r="D68" s="11" t="s">
        <v>234</v>
      </c>
      <c r="E68" s="12" t="s">
        <v>27</v>
      </c>
      <c r="F68" s="12" t="s">
        <v>42</v>
      </c>
      <c r="G68" s="12" t="s">
        <v>235</v>
      </c>
      <c r="H68" s="20" t="s">
        <v>236</v>
      </c>
      <c r="I68" s="14" t="s">
        <v>237</v>
      </c>
      <c r="K68" s="12" t="s">
        <v>33</v>
      </c>
      <c r="L68" s="12" t="s">
        <v>26</v>
      </c>
      <c r="M68" s="14" t="s">
        <v>34</v>
      </c>
      <c r="N68" s="12">
        <v>3</v>
      </c>
      <c r="O68" s="12" t="s">
        <v>35</v>
      </c>
      <c r="P68" s="12">
        <v>1</v>
      </c>
      <c r="Q68" s="12"/>
      <c r="R68" s="12"/>
      <c r="S68" s="12">
        <v>1</v>
      </c>
      <c r="U68" s="16">
        <v>54.65</v>
      </c>
      <c r="V68" s="17">
        <v>0.8</v>
      </c>
      <c r="W68" s="18">
        <f t="shared" si="4"/>
        <v>10.929999999999998</v>
      </c>
      <c r="X68" s="18">
        <f t="shared" si="5"/>
        <v>32.789999999999992</v>
      </c>
      <c r="Y68" s="14" t="s">
        <v>238</v>
      </c>
    </row>
    <row r="69" spans="1:26" x14ac:dyDescent="0.25">
      <c r="A69" s="10" t="s">
        <v>24</v>
      </c>
      <c r="B69" s="11" t="s">
        <v>25</v>
      </c>
      <c r="C69" s="12" t="s">
        <v>97</v>
      </c>
      <c r="D69" s="11" t="s">
        <v>234</v>
      </c>
      <c r="E69" s="12" t="s">
        <v>27</v>
      </c>
      <c r="F69" s="12" t="s">
        <v>239</v>
      </c>
      <c r="G69" s="12">
        <v>8580067</v>
      </c>
      <c r="H69" s="20" t="s">
        <v>240</v>
      </c>
      <c r="I69" s="14" t="s">
        <v>241</v>
      </c>
      <c r="K69" s="12" t="s">
        <v>33</v>
      </c>
      <c r="L69" s="12" t="s">
        <v>26</v>
      </c>
      <c r="M69" s="14" t="s">
        <v>34</v>
      </c>
      <c r="N69" s="12">
        <v>2</v>
      </c>
      <c r="O69" s="12" t="s">
        <v>35</v>
      </c>
      <c r="P69" s="12">
        <v>1</v>
      </c>
      <c r="Q69" s="12"/>
      <c r="R69" s="12"/>
      <c r="S69" s="12">
        <v>1</v>
      </c>
      <c r="U69" s="16">
        <v>55.9</v>
      </c>
      <c r="V69" s="17">
        <v>0.6</v>
      </c>
      <c r="W69" s="18">
        <f t="shared" si="4"/>
        <v>22.36</v>
      </c>
      <c r="X69" s="18">
        <f t="shared" si="5"/>
        <v>44.72</v>
      </c>
      <c r="Y69" s="14" t="s">
        <v>129</v>
      </c>
    </row>
    <row r="70" spans="1:26" x14ac:dyDescent="0.25">
      <c r="A70" s="10" t="s">
        <v>24</v>
      </c>
      <c r="B70" s="11" t="s">
        <v>25</v>
      </c>
      <c r="C70" s="12" t="s">
        <v>97</v>
      </c>
      <c r="D70" s="11" t="s">
        <v>234</v>
      </c>
      <c r="E70" s="12" t="s">
        <v>27</v>
      </c>
      <c r="F70" s="12" t="s">
        <v>239</v>
      </c>
      <c r="G70" s="12">
        <v>8580067</v>
      </c>
      <c r="H70" s="20" t="s">
        <v>240</v>
      </c>
      <c r="I70" s="14" t="s">
        <v>242</v>
      </c>
      <c r="K70" s="12" t="s">
        <v>33</v>
      </c>
      <c r="L70" s="12" t="s">
        <v>26</v>
      </c>
      <c r="M70" s="14" t="s">
        <v>34</v>
      </c>
      <c r="N70" s="12">
        <v>1</v>
      </c>
      <c r="O70" s="12" t="s">
        <v>35</v>
      </c>
      <c r="P70" s="12">
        <v>1</v>
      </c>
      <c r="Q70" s="12"/>
      <c r="R70" s="12"/>
      <c r="S70" s="12">
        <v>1</v>
      </c>
      <c r="U70" s="16">
        <v>58</v>
      </c>
      <c r="V70" s="17">
        <v>0.6</v>
      </c>
      <c r="W70" s="18">
        <f t="shared" si="4"/>
        <v>23.200000000000003</v>
      </c>
      <c r="X70" s="18">
        <f t="shared" si="5"/>
        <v>23.200000000000003</v>
      </c>
      <c r="Y70" s="14" t="s">
        <v>129</v>
      </c>
    </row>
    <row r="71" spans="1:26" x14ac:dyDescent="0.25">
      <c r="A71" s="10" t="s">
        <v>24</v>
      </c>
      <c r="B71" s="11" t="s">
        <v>25</v>
      </c>
      <c r="C71" s="12" t="s">
        <v>97</v>
      </c>
      <c r="D71" s="11" t="s">
        <v>243</v>
      </c>
      <c r="E71" s="12" t="s">
        <v>136</v>
      </c>
      <c r="I71" s="14" t="s">
        <v>244</v>
      </c>
      <c r="J71" t="s">
        <v>245</v>
      </c>
      <c r="K71" s="12" t="s">
        <v>33</v>
      </c>
      <c r="L71" s="12" t="s">
        <v>26</v>
      </c>
      <c r="M71" s="14" t="s">
        <v>34</v>
      </c>
      <c r="N71" s="12">
        <v>6</v>
      </c>
      <c r="O71" s="12" t="s">
        <v>35</v>
      </c>
      <c r="P71" s="12">
        <v>1</v>
      </c>
      <c r="Q71" s="12"/>
      <c r="R71" s="12"/>
      <c r="S71" s="12">
        <v>1</v>
      </c>
      <c r="U71" s="16">
        <v>5</v>
      </c>
      <c r="W71" s="18">
        <f t="shared" si="4"/>
        <v>5</v>
      </c>
      <c r="X71" s="18">
        <f t="shared" si="5"/>
        <v>30</v>
      </c>
    </row>
    <row r="72" spans="1:26" x14ac:dyDescent="0.25">
      <c r="A72" s="10" t="s">
        <v>24</v>
      </c>
      <c r="B72" s="11" t="s">
        <v>25</v>
      </c>
      <c r="C72" s="12" t="s">
        <v>97</v>
      </c>
      <c r="D72" s="11" t="s">
        <v>243</v>
      </c>
      <c r="E72" s="12" t="s">
        <v>136</v>
      </c>
      <c r="I72" s="14" t="s">
        <v>244</v>
      </c>
      <c r="J72" t="s">
        <v>246</v>
      </c>
      <c r="K72" s="12" t="s">
        <v>33</v>
      </c>
      <c r="L72" s="12" t="s">
        <v>26</v>
      </c>
      <c r="M72" s="14" t="s">
        <v>34</v>
      </c>
      <c r="N72" s="12">
        <v>5</v>
      </c>
      <c r="O72" s="12" t="s">
        <v>35</v>
      </c>
      <c r="P72" s="12">
        <v>1</v>
      </c>
      <c r="Q72" s="12"/>
      <c r="R72" s="12"/>
      <c r="S72" s="12">
        <v>1</v>
      </c>
      <c r="U72" s="16">
        <v>5</v>
      </c>
      <c r="W72" s="18">
        <f t="shared" si="4"/>
        <v>5</v>
      </c>
      <c r="X72" s="18">
        <f t="shared" si="5"/>
        <v>25</v>
      </c>
    </row>
    <row r="73" spans="1:26" x14ac:dyDescent="0.25">
      <c r="A73" s="10" t="s">
        <v>24</v>
      </c>
      <c r="B73" s="11" t="s">
        <v>25</v>
      </c>
      <c r="C73" s="12" t="s">
        <v>247</v>
      </c>
      <c r="D73" s="11" t="s">
        <v>25</v>
      </c>
      <c r="E73" s="12" t="s">
        <v>27</v>
      </c>
      <c r="F73" s="12" t="s">
        <v>248</v>
      </c>
      <c r="H73" s="20" t="s">
        <v>249</v>
      </c>
      <c r="I73" s="14" t="s">
        <v>250</v>
      </c>
      <c r="K73" s="12" t="s">
        <v>251</v>
      </c>
      <c r="M73" s="14" t="s">
        <v>208</v>
      </c>
      <c r="N73" s="12">
        <v>1</v>
      </c>
      <c r="O73" s="12" t="s">
        <v>35</v>
      </c>
      <c r="P73" s="12">
        <v>1</v>
      </c>
      <c r="Q73" s="12"/>
      <c r="R73" s="12"/>
      <c r="S73" s="12">
        <v>1</v>
      </c>
      <c r="U73" s="16">
        <v>141.9</v>
      </c>
      <c r="V73" s="17">
        <v>0.8</v>
      </c>
      <c r="W73" s="18">
        <f t="shared" si="4"/>
        <v>28.379999999999995</v>
      </c>
      <c r="X73" s="18">
        <f t="shared" si="5"/>
        <v>28.379999999999995</v>
      </c>
      <c r="Y73" s="14" t="s">
        <v>46</v>
      </c>
    </row>
    <row r="74" spans="1:26" x14ac:dyDescent="0.25">
      <c r="A74" s="10" t="s">
        <v>24</v>
      </c>
      <c r="B74" s="11" t="s">
        <v>25</v>
      </c>
      <c r="C74" s="12" t="s">
        <v>247</v>
      </c>
      <c r="D74" s="11" t="s">
        <v>25</v>
      </c>
      <c r="E74" s="12" t="s">
        <v>27</v>
      </c>
      <c r="F74" s="12" t="s">
        <v>252</v>
      </c>
      <c r="H74" s="20" t="s">
        <v>253</v>
      </c>
      <c r="I74" s="14" t="s">
        <v>254</v>
      </c>
      <c r="K74" s="12" t="s">
        <v>255</v>
      </c>
      <c r="L74" s="12" t="s">
        <v>26</v>
      </c>
      <c r="M74" s="14" t="s">
        <v>34</v>
      </c>
      <c r="N74" s="12">
        <v>1</v>
      </c>
      <c r="O74" s="12" t="s">
        <v>35</v>
      </c>
      <c r="P74" s="12">
        <v>1</v>
      </c>
      <c r="S74" s="12">
        <v>1</v>
      </c>
      <c r="U74" s="16">
        <v>121.36</v>
      </c>
      <c r="V74" s="17">
        <v>0.8</v>
      </c>
      <c r="W74" s="18">
        <f t="shared" si="4"/>
        <v>24.271999999999995</v>
      </c>
      <c r="X74" s="18">
        <f t="shared" si="5"/>
        <v>24.271999999999995</v>
      </c>
      <c r="Y74" s="14" t="s">
        <v>36</v>
      </c>
    </row>
    <row r="75" spans="1:26" x14ac:dyDescent="0.25">
      <c r="A75" s="10" t="s">
        <v>24</v>
      </c>
      <c r="B75" s="11" t="s">
        <v>25</v>
      </c>
      <c r="C75" s="12" t="s">
        <v>247</v>
      </c>
      <c r="D75" s="11" t="s">
        <v>25</v>
      </c>
      <c r="E75" s="12" t="s">
        <v>27</v>
      </c>
      <c r="F75" s="12" t="s">
        <v>256</v>
      </c>
      <c r="G75" s="12" t="s">
        <v>257</v>
      </c>
      <c r="I75" s="14" t="s">
        <v>258</v>
      </c>
      <c r="J75" s="12" t="s">
        <v>259</v>
      </c>
      <c r="K75" s="12" t="s">
        <v>255</v>
      </c>
      <c r="L75" s="12" t="s">
        <v>26</v>
      </c>
      <c r="M75" s="14" t="s">
        <v>34</v>
      </c>
      <c r="N75" s="12">
        <v>1</v>
      </c>
      <c r="O75" s="12" t="s">
        <v>35</v>
      </c>
      <c r="P75" s="12">
        <v>1</v>
      </c>
      <c r="S75" s="12">
        <v>1</v>
      </c>
      <c r="U75" s="16">
        <v>5</v>
      </c>
      <c r="W75" s="18">
        <f t="shared" si="4"/>
        <v>5</v>
      </c>
      <c r="X75" s="18">
        <f t="shared" si="5"/>
        <v>5</v>
      </c>
    </row>
    <row r="76" spans="1:26" x14ac:dyDescent="0.25">
      <c r="A76" s="10" t="s">
        <v>24</v>
      </c>
      <c r="B76" s="11" t="s">
        <v>25</v>
      </c>
      <c r="C76" s="12" t="s">
        <v>247</v>
      </c>
      <c r="D76" s="11" t="s">
        <v>37</v>
      </c>
      <c r="E76" s="12" t="s">
        <v>27</v>
      </c>
      <c r="F76" s="12" t="s">
        <v>260</v>
      </c>
      <c r="I76" s="14" t="s">
        <v>261</v>
      </c>
      <c r="J76" s="12" t="s">
        <v>262</v>
      </c>
      <c r="K76" s="12" t="s">
        <v>251</v>
      </c>
      <c r="M76" s="14" t="s">
        <v>208</v>
      </c>
      <c r="N76" s="12">
        <v>1</v>
      </c>
      <c r="O76" s="12" t="s">
        <v>35</v>
      </c>
      <c r="P76" s="12">
        <v>1</v>
      </c>
      <c r="Q76" s="12"/>
      <c r="R76" s="12"/>
      <c r="S76" s="12">
        <v>1</v>
      </c>
      <c r="U76" s="16">
        <v>700</v>
      </c>
      <c r="V76" s="17">
        <v>0.9</v>
      </c>
      <c r="W76" s="18">
        <f t="shared" si="4"/>
        <v>69.999999999999986</v>
      </c>
      <c r="X76" s="18">
        <f t="shared" si="5"/>
        <v>69.999999999999986</v>
      </c>
    </row>
    <row r="77" spans="1:26" x14ac:dyDescent="0.25">
      <c r="A77" s="10" t="s">
        <v>24</v>
      </c>
      <c r="B77" s="11" t="s">
        <v>25</v>
      </c>
      <c r="C77" s="12" t="s">
        <v>247</v>
      </c>
      <c r="D77" s="11" t="s">
        <v>41</v>
      </c>
      <c r="E77" s="12" t="s">
        <v>27</v>
      </c>
      <c r="F77" s="12" t="s">
        <v>263</v>
      </c>
      <c r="G77" s="12" t="s">
        <v>264</v>
      </c>
      <c r="H77" s="20" t="s">
        <v>265</v>
      </c>
      <c r="I77" s="14" t="s">
        <v>266</v>
      </c>
      <c r="K77" s="12" t="s">
        <v>255</v>
      </c>
      <c r="L77" s="12" t="s">
        <v>26</v>
      </c>
      <c r="M77" s="14" t="s">
        <v>34</v>
      </c>
      <c r="N77" s="12">
        <v>14</v>
      </c>
      <c r="O77" s="12" t="s">
        <v>35</v>
      </c>
      <c r="P77" s="12">
        <v>1</v>
      </c>
      <c r="S77" s="12">
        <v>1</v>
      </c>
      <c r="U77" s="16">
        <v>15</v>
      </c>
      <c r="V77" s="17">
        <v>0.75</v>
      </c>
      <c r="W77" s="18">
        <f t="shared" si="4"/>
        <v>3.75</v>
      </c>
      <c r="X77" s="18">
        <f t="shared" si="5"/>
        <v>52.5</v>
      </c>
      <c r="Y77" s="14" t="s">
        <v>267</v>
      </c>
    </row>
    <row r="78" spans="1:26" x14ac:dyDescent="0.25">
      <c r="A78" s="10" t="s">
        <v>24</v>
      </c>
      <c r="B78" s="11" t="s">
        <v>25</v>
      </c>
      <c r="C78" s="12" t="s">
        <v>247</v>
      </c>
      <c r="D78" s="11" t="s">
        <v>47</v>
      </c>
      <c r="E78" s="12" t="s">
        <v>27</v>
      </c>
      <c r="F78" s="12" t="s">
        <v>268</v>
      </c>
      <c r="G78" s="12" t="s">
        <v>269</v>
      </c>
      <c r="I78" s="14" t="s">
        <v>270</v>
      </c>
      <c r="K78" s="12" t="s">
        <v>255</v>
      </c>
      <c r="L78" s="12" t="s">
        <v>26</v>
      </c>
      <c r="M78" s="14" t="s">
        <v>34</v>
      </c>
      <c r="N78" s="12">
        <v>1</v>
      </c>
      <c r="O78" s="12" t="s">
        <v>35</v>
      </c>
      <c r="P78" s="12">
        <v>1</v>
      </c>
      <c r="S78" s="12">
        <v>1</v>
      </c>
      <c r="U78" s="16">
        <v>20</v>
      </c>
      <c r="W78" s="18">
        <f t="shared" si="4"/>
        <v>20</v>
      </c>
      <c r="X78" s="18">
        <f t="shared" si="5"/>
        <v>20</v>
      </c>
    </row>
    <row r="79" spans="1:26" x14ac:dyDescent="0.25">
      <c r="A79" s="10" t="s">
        <v>24</v>
      </c>
      <c r="B79" s="11" t="s">
        <v>25</v>
      </c>
      <c r="C79" s="12" t="s">
        <v>247</v>
      </c>
      <c r="D79" s="11" t="s">
        <v>47</v>
      </c>
      <c r="E79" s="12" t="s">
        <v>27</v>
      </c>
      <c r="F79" s="12" t="s">
        <v>271</v>
      </c>
      <c r="G79" s="12" t="s">
        <v>272</v>
      </c>
      <c r="H79" s="20" t="s">
        <v>273</v>
      </c>
      <c r="I79" s="14" t="s">
        <v>274</v>
      </c>
      <c r="K79" s="12" t="s">
        <v>255</v>
      </c>
      <c r="L79" s="12" t="s">
        <v>26</v>
      </c>
      <c r="M79" s="14" t="s">
        <v>34</v>
      </c>
      <c r="N79" s="12">
        <v>3</v>
      </c>
      <c r="O79" s="12" t="s">
        <v>35</v>
      </c>
      <c r="P79" s="12">
        <v>1</v>
      </c>
      <c r="S79" s="12">
        <v>1</v>
      </c>
      <c r="U79" s="16">
        <v>5</v>
      </c>
      <c r="W79" s="18">
        <f>U79*(1-V79)</f>
        <v>5</v>
      </c>
      <c r="X79" s="18">
        <f t="shared" si="5"/>
        <v>15</v>
      </c>
    </row>
    <row r="80" spans="1:26" x14ac:dyDescent="0.25">
      <c r="A80" s="10" t="s">
        <v>24</v>
      </c>
      <c r="B80" s="11" t="s">
        <v>25</v>
      </c>
      <c r="C80" s="12" t="s">
        <v>247</v>
      </c>
      <c r="D80" s="11" t="s">
        <v>53</v>
      </c>
      <c r="E80" s="12" t="s">
        <v>136</v>
      </c>
      <c r="F80" s="12" t="s">
        <v>275</v>
      </c>
      <c r="G80" s="13" t="s">
        <v>276</v>
      </c>
      <c r="H80" s="13"/>
      <c r="I80" t="s">
        <v>277</v>
      </c>
      <c r="J80" s="14"/>
      <c r="K80" s="12" t="s">
        <v>255</v>
      </c>
      <c r="L80" s="12" t="s">
        <v>26</v>
      </c>
      <c r="M80" s="14" t="s">
        <v>34</v>
      </c>
      <c r="N80" s="12">
        <v>1</v>
      </c>
      <c r="O80" s="12" t="s">
        <v>35</v>
      </c>
      <c r="P80" s="12">
        <v>1</v>
      </c>
      <c r="Q80" s="12"/>
      <c r="R80" s="12"/>
      <c r="S80" s="12">
        <v>1</v>
      </c>
      <c r="T80" s="12"/>
      <c r="U80" s="16">
        <v>5</v>
      </c>
      <c r="V80" s="17"/>
      <c r="W80" s="18">
        <v>5</v>
      </c>
      <c r="X80" s="18">
        <f>W80*N80</f>
        <v>5</v>
      </c>
      <c r="Z80" s="12"/>
    </row>
    <row r="81" spans="1:26" x14ac:dyDescent="0.25">
      <c r="A81" s="10" t="s">
        <v>24</v>
      </c>
      <c r="B81" s="11" t="s">
        <v>25</v>
      </c>
      <c r="C81" s="12" t="s">
        <v>247</v>
      </c>
      <c r="D81" s="11" t="s">
        <v>53</v>
      </c>
      <c r="E81" s="12" t="s">
        <v>136</v>
      </c>
      <c r="F81" s="12" t="s">
        <v>42</v>
      </c>
      <c r="G81" s="13">
        <v>627007</v>
      </c>
      <c r="H81" s="13"/>
      <c r="I81" t="s">
        <v>278</v>
      </c>
      <c r="J81" s="14" t="s">
        <v>279</v>
      </c>
      <c r="K81" s="12" t="s">
        <v>255</v>
      </c>
      <c r="L81" s="12" t="s">
        <v>26</v>
      </c>
      <c r="M81" s="14" t="s">
        <v>34</v>
      </c>
      <c r="N81" s="12">
        <v>1</v>
      </c>
      <c r="O81" s="12" t="s">
        <v>35</v>
      </c>
      <c r="P81" s="12">
        <v>1</v>
      </c>
      <c r="Q81" s="12"/>
      <c r="R81" s="12"/>
      <c r="S81" s="12">
        <v>1</v>
      </c>
      <c r="T81" s="12"/>
      <c r="U81" s="16">
        <v>20</v>
      </c>
      <c r="V81" s="17"/>
      <c r="W81" s="18">
        <f>U81*(1-V81)</f>
        <v>20</v>
      </c>
      <c r="X81" s="18">
        <f t="shared" ref="X81:X83" si="6">W81*N81</f>
        <v>20</v>
      </c>
      <c r="Z81" s="12"/>
    </row>
    <row r="82" spans="1:26" x14ac:dyDescent="0.25">
      <c r="A82" s="10" t="s">
        <v>24</v>
      </c>
      <c r="B82" s="11" t="s">
        <v>25</v>
      </c>
      <c r="C82" s="12" t="s">
        <v>247</v>
      </c>
      <c r="D82" s="11" t="s">
        <v>53</v>
      </c>
      <c r="E82" s="12" t="s">
        <v>136</v>
      </c>
      <c r="F82" s="12" t="s">
        <v>42</v>
      </c>
      <c r="G82" s="13" t="s">
        <v>280</v>
      </c>
      <c r="H82" s="13"/>
      <c r="I82" t="s">
        <v>278</v>
      </c>
      <c r="J82" s="14" t="s">
        <v>281</v>
      </c>
      <c r="K82" s="12" t="s">
        <v>255</v>
      </c>
      <c r="L82" s="12" t="s">
        <v>26</v>
      </c>
      <c r="M82" s="14" t="s">
        <v>34</v>
      </c>
      <c r="N82" s="12">
        <v>1</v>
      </c>
      <c r="O82" s="12" t="s">
        <v>35</v>
      </c>
      <c r="P82" s="12">
        <v>1</v>
      </c>
      <c r="Q82" s="12"/>
      <c r="R82" s="12"/>
      <c r="S82" s="12">
        <v>1</v>
      </c>
      <c r="T82" s="12"/>
      <c r="U82" s="16">
        <v>20</v>
      </c>
      <c r="V82" s="17"/>
      <c r="W82" s="18">
        <f>U82*(1-V82)</f>
        <v>20</v>
      </c>
      <c r="X82" s="18">
        <f t="shared" si="6"/>
        <v>20</v>
      </c>
      <c r="Z82" s="12"/>
    </row>
    <row r="83" spans="1:26" x14ac:dyDescent="0.25">
      <c r="A83" s="10" t="s">
        <v>24</v>
      </c>
      <c r="B83" s="11" t="s">
        <v>25</v>
      </c>
      <c r="C83" s="12" t="s">
        <v>247</v>
      </c>
      <c r="D83" s="11" t="s">
        <v>53</v>
      </c>
      <c r="E83" s="12" t="s">
        <v>136</v>
      </c>
      <c r="F83" s="12" t="s">
        <v>282</v>
      </c>
      <c r="G83" s="12" t="s">
        <v>283</v>
      </c>
      <c r="H83" s="20" t="s">
        <v>284</v>
      </c>
      <c r="I83" s="12" t="s">
        <v>285</v>
      </c>
      <c r="K83" s="12" t="s">
        <v>255</v>
      </c>
      <c r="L83" s="12" t="s">
        <v>26</v>
      </c>
      <c r="M83" s="14" t="s">
        <v>34</v>
      </c>
      <c r="N83" s="12">
        <v>1</v>
      </c>
      <c r="O83" s="12" t="s">
        <v>35</v>
      </c>
      <c r="P83" s="12">
        <v>1</v>
      </c>
      <c r="Q83" s="12"/>
      <c r="R83" s="12"/>
      <c r="S83" s="12">
        <v>1</v>
      </c>
      <c r="T83" s="12"/>
      <c r="U83" s="16">
        <v>103.4</v>
      </c>
      <c r="V83" s="17">
        <v>0.8</v>
      </c>
      <c r="W83" s="18">
        <f>U83*(1-V83)</f>
        <v>20.679999999999996</v>
      </c>
      <c r="X83" s="18">
        <f t="shared" si="6"/>
        <v>20.679999999999996</v>
      </c>
      <c r="Y83" s="14" t="s">
        <v>129</v>
      </c>
    </row>
  </sheetData>
  <conditionalFormatting sqref="G80:G81 G1:G40 G46:G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Schmitz</dc:creator>
  <cp:lastModifiedBy>Thomas Schmitz</cp:lastModifiedBy>
  <dcterms:created xsi:type="dcterms:W3CDTF">2015-06-05T18:19:34Z</dcterms:created>
  <dcterms:modified xsi:type="dcterms:W3CDTF">2024-10-31T11:37:10Z</dcterms:modified>
</cp:coreProperties>
</file>